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น้ำฝนรายชั่วโมง\"/>
    </mc:Choice>
  </mc:AlternateContent>
  <xr:revisionPtr revIDLastSave="0" documentId="13_ncr:1_{CB7CDC67-4408-4E9F-B51B-E5ECCCF39F90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เมษายน" sheetId="17" r:id="rId1"/>
    <sheet name="มิถุนายน" sheetId="19" r:id="rId2"/>
    <sheet name="พฤษภาคม" sheetId="18" r:id="rId3"/>
    <sheet name="กรกฎาคม" sheetId="20" r:id="rId4"/>
    <sheet name="สิงหาคม" sheetId="21" r:id="rId5"/>
    <sheet name="กันยายน" sheetId="22" r:id="rId6"/>
    <sheet name="ตุลาคม" sheetId="23" r:id="rId7"/>
    <sheet name="พฤศจิกายน" sheetId="24" r:id="rId8"/>
    <sheet name="ธันวาคม" sheetId="25" r:id="rId9"/>
    <sheet name="มกราคม" sheetId="26" r:id="rId10"/>
    <sheet name="กุมภาพันธ์" sheetId="27" r:id="rId11"/>
    <sheet name="มีนาคม" sheetId="28" r:id="rId12"/>
    <sheet name="Sheet1" sheetId="29" r:id="rId13"/>
  </sheets>
  <calcPr calcId="191029"/>
</workbook>
</file>

<file path=xl/calcChain.xml><?xml version="1.0" encoding="utf-8"?>
<calcChain xmlns="http://schemas.openxmlformats.org/spreadsheetml/2006/main">
  <c r="Z7" i="20" l="1"/>
  <c r="Z8" i="20"/>
  <c r="Z9" i="20"/>
  <c r="Z10" i="20"/>
  <c r="Z11" i="20"/>
  <c r="Z12" i="20"/>
  <c r="Z13" i="20"/>
  <c r="Z14" i="20"/>
  <c r="Z15" i="20"/>
  <c r="Z16" i="20"/>
  <c r="Z17" i="20"/>
  <c r="Z18" i="20"/>
  <c r="Z19" i="20"/>
  <c r="Z20" i="20"/>
  <c r="Z21" i="20"/>
  <c r="Z22" i="20"/>
  <c r="Z23" i="20"/>
  <c r="Z24" i="20"/>
  <c r="Z25" i="20"/>
  <c r="Z26" i="20"/>
  <c r="Z27" i="20"/>
  <c r="Z28" i="20"/>
  <c r="Z29" i="20"/>
  <c r="Z30" i="20"/>
  <c r="Z31" i="20"/>
  <c r="Z32" i="20"/>
  <c r="Z33" i="20"/>
  <c r="Z34" i="20"/>
  <c r="Z35" i="20"/>
  <c r="Z36" i="20"/>
  <c r="Z37" i="20"/>
  <c r="Z38" i="20"/>
  <c r="Z6" i="20"/>
  <c r="Z7" i="19"/>
  <c r="Z8" i="19"/>
  <c r="Z9" i="19"/>
  <c r="Z10" i="19"/>
  <c r="Z11" i="19"/>
  <c r="Z12" i="19"/>
  <c r="Z13" i="19"/>
  <c r="Z14" i="19"/>
  <c r="Z15" i="19"/>
  <c r="Z16" i="19"/>
  <c r="Z17" i="19"/>
  <c r="Z18" i="19"/>
  <c r="Z19" i="19"/>
  <c r="Z20" i="19"/>
  <c r="Z21" i="19"/>
  <c r="Z22" i="19"/>
  <c r="Z23" i="19"/>
  <c r="Z24" i="19"/>
  <c r="Z25" i="19"/>
  <c r="Z26" i="19"/>
  <c r="Z27" i="19"/>
  <c r="Z28" i="19"/>
  <c r="Z29" i="19"/>
  <c r="Z30" i="19"/>
  <c r="Z31" i="19"/>
  <c r="Z32" i="19"/>
  <c r="Z33" i="19"/>
  <c r="Z34" i="19"/>
  <c r="Z35" i="19"/>
  <c r="Z6" i="19"/>
  <c r="Z6" i="17"/>
  <c r="Z7" i="18"/>
  <c r="Z8" i="18"/>
  <c r="Z9" i="18"/>
  <c r="Z10" i="18"/>
  <c r="Z11" i="18"/>
  <c r="Z12" i="18"/>
  <c r="Z13" i="18"/>
  <c r="Z14" i="18"/>
  <c r="Z15" i="18"/>
  <c r="Z16" i="18"/>
  <c r="Z17" i="18"/>
  <c r="Z18" i="18"/>
  <c r="Z19" i="18"/>
  <c r="Z20" i="18"/>
  <c r="Z21" i="18"/>
  <c r="Z22" i="18"/>
  <c r="Z23" i="18"/>
  <c r="Z24" i="18"/>
  <c r="Z25" i="18"/>
  <c r="Z26" i="18"/>
  <c r="Z27" i="18"/>
  <c r="Z28" i="18"/>
  <c r="Z29" i="18"/>
  <c r="Z30" i="18"/>
  <c r="Z31" i="18"/>
  <c r="Z32" i="18"/>
  <c r="Z33" i="18"/>
  <c r="Z34" i="18"/>
  <c r="Z35" i="18"/>
  <c r="Z36" i="18"/>
  <c r="Z6" i="18"/>
  <c r="Z7" i="21"/>
  <c r="Z8" i="21"/>
  <c r="Z9" i="21"/>
  <c r="Z10" i="21"/>
  <c r="Z11" i="21"/>
  <c r="Z12" i="21"/>
  <c r="Z13" i="21"/>
  <c r="Z14" i="21"/>
  <c r="Z15" i="21"/>
  <c r="Z16" i="21"/>
  <c r="Z17" i="21"/>
  <c r="Z18" i="21"/>
  <c r="Z19" i="21"/>
  <c r="Z20" i="21"/>
  <c r="Z21" i="21"/>
  <c r="Z22" i="21"/>
  <c r="Z23" i="21"/>
  <c r="Z24" i="21"/>
  <c r="Z25" i="21"/>
  <c r="Z26" i="21"/>
  <c r="Z27" i="21"/>
  <c r="Z28" i="21"/>
  <c r="Z29" i="21"/>
  <c r="Z30" i="21"/>
  <c r="Z31" i="21"/>
  <c r="Z32" i="21"/>
  <c r="Z33" i="21"/>
  <c r="Z34" i="21"/>
  <c r="Z35" i="21"/>
  <c r="Z36" i="21"/>
  <c r="Z6" i="21"/>
  <c r="Z7" i="17"/>
  <c r="Z8" i="17"/>
  <c r="Z9" i="17"/>
  <c r="Z10" i="17"/>
  <c r="Z11" i="17"/>
  <c r="Z12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Z30" i="17"/>
  <c r="Z31" i="17"/>
  <c r="Z32" i="17"/>
  <c r="Z33" i="17"/>
  <c r="Z34" i="17"/>
  <c r="Z35" i="17"/>
  <c r="AA6" i="21"/>
  <c r="AB6" i="21"/>
  <c r="Z37" i="21"/>
  <c r="Z38" i="21" s="1"/>
  <c r="AA7" i="21"/>
  <c r="AB7" i="21"/>
  <c r="AA8" i="21"/>
  <c r="AB8" i="21"/>
  <c r="AA9" i="21"/>
  <c r="AB9" i="21"/>
  <c r="AA10" i="21"/>
  <c r="AB10" i="21"/>
  <c r="AA11" i="21"/>
  <c r="AB11" i="21"/>
  <c r="AA12" i="21"/>
  <c r="AB12" i="21"/>
  <c r="AA13" i="21"/>
  <c r="AB13" i="21"/>
  <c r="AA14" i="21"/>
  <c r="AB14" i="21"/>
  <c r="AA15" i="21"/>
  <c r="AB15" i="21"/>
  <c r="AA16" i="21"/>
  <c r="AB16" i="21"/>
  <c r="AA17" i="21"/>
  <c r="AB17" i="21"/>
  <c r="AA18" i="21"/>
  <c r="AB18" i="21"/>
  <c r="AA19" i="21"/>
  <c r="AB19" i="21"/>
  <c r="AA20" i="21"/>
  <c r="AB20" i="21"/>
  <c r="AA21" i="21"/>
  <c r="AB21" i="21"/>
  <c r="AA22" i="21"/>
  <c r="AB22" i="21"/>
  <c r="AA23" i="21"/>
  <c r="AB23" i="21"/>
  <c r="AA24" i="21"/>
  <c r="AB24" i="21"/>
  <c r="AA25" i="21"/>
  <c r="AB25" i="21"/>
  <c r="AA26" i="21"/>
  <c r="AB26" i="21"/>
  <c r="AA27" i="21"/>
  <c r="AB27" i="21"/>
  <c r="AA28" i="21"/>
  <c r="AB28" i="21"/>
  <c r="AA29" i="21"/>
  <c r="AB29" i="21"/>
  <c r="AB36" i="25"/>
  <c r="AA36" i="25"/>
  <c r="Z36" i="25"/>
  <c r="AB35" i="25"/>
  <c r="AA35" i="25"/>
  <c r="Z35" i="25"/>
  <c r="AB34" i="25"/>
  <c r="AA34" i="25"/>
  <c r="Z34" i="25"/>
  <c r="AB33" i="25"/>
  <c r="AA33" i="25"/>
  <c r="Z33" i="25"/>
  <c r="AB32" i="25"/>
  <c r="AA32" i="25"/>
  <c r="Z32" i="25"/>
  <c r="AB31" i="25"/>
  <c r="AA31" i="25"/>
  <c r="Z31" i="25"/>
  <c r="AB30" i="25"/>
  <c r="AA30" i="25"/>
  <c r="Z30" i="25"/>
  <c r="AB29" i="25"/>
  <c r="AA29" i="25"/>
  <c r="Z29" i="25"/>
  <c r="AB28" i="25"/>
  <c r="AA28" i="25"/>
  <c r="Z28" i="25"/>
  <c r="AB27" i="25"/>
  <c r="AA27" i="25"/>
  <c r="Z27" i="25"/>
  <c r="AB26" i="25"/>
  <c r="AA26" i="25"/>
  <c r="Z26" i="25"/>
  <c r="AB25" i="25"/>
  <c r="AA25" i="25"/>
  <c r="Z25" i="25"/>
  <c r="AB24" i="25"/>
  <c r="AA24" i="25"/>
  <c r="Z24" i="25"/>
  <c r="AB23" i="25"/>
  <c r="AA23" i="25"/>
  <c r="Z23" i="25"/>
  <c r="AB22" i="25"/>
  <c r="AA22" i="25"/>
  <c r="Z22" i="25"/>
  <c r="AB21" i="25"/>
  <c r="AA21" i="25"/>
  <c r="Z21" i="25"/>
  <c r="AB20" i="25"/>
  <c r="AA20" i="25"/>
  <c r="Z20" i="25"/>
  <c r="AB19" i="25"/>
  <c r="AA19" i="25"/>
  <c r="Z19" i="25"/>
  <c r="AB18" i="25"/>
  <c r="AA18" i="25"/>
  <c r="Z18" i="25"/>
  <c r="AB17" i="25"/>
  <c r="AA17" i="25"/>
  <c r="Z17" i="25"/>
  <c r="AB16" i="25"/>
  <c r="AA16" i="25"/>
  <c r="Z16" i="25"/>
  <c r="AB15" i="25"/>
  <c r="AA15" i="25"/>
  <c r="Z15" i="25"/>
  <c r="AB14" i="25"/>
  <c r="AA14" i="25"/>
  <c r="Z14" i="25"/>
  <c r="AB13" i="25"/>
  <c r="AA13" i="25"/>
  <c r="Z13" i="25"/>
  <c r="AB12" i="25"/>
  <c r="AA12" i="25"/>
  <c r="Z12" i="25"/>
  <c r="AB11" i="25"/>
  <c r="AA11" i="25"/>
  <c r="Z11" i="25"/>
  <c r="AB10" i="25"/>
  <c r="AA10" i="25"/>
  <c r="Z10" i="25"/>
  <c r="AB9" i="25"/>
  <c r="AA9" i="25"/>
  <c r="Z9" i="25"/>
  <c r="AB8" i="25"/>
  <c r="AA8" i="25"/>
  <c r="Z8" i="25"/>
  <c r="AB7" i="25"/>
  <c r="AA7" i="25"/>
  <c r="Z7" i="25"/>
  <c r="AB6" i="25"/>
  <c r="AA6" i="25"/>
  <c r="Z6" i="25"/>
  <c r="AB36" i="28"/>
  <c r="AA36" i="28"/>
  <c r="Z36" i="28"/>
  <c r="AB35" i="28"/>
  <c r="AA35" i="28"/>
  <c r="Z35" i="28"/>
  <c r="AB34" i="28"/>
  <c r="AA34" i="28"/>
  <c r="Z34" i="28"/>
  <c r="AB33" i="28"/>
  <c r="AA33" i="28"/>
  <c r="Z33" i="28"/>
  <c r="AB32" i="28"/>
  <c r="AA32" i="28"/>
  <c r="Z32" i="28"/>
  <c r="AB31" i="28"/>
  <c r="AA31" i="28"/>
  <c r="Z31" i="28"/>
  <c r="AB30" i="28"/>
  <c r="AA30" i="28"/>
  <c r="Z30" i="28"/>
  <c r="AB29" i="28"/>
  <c r="AA29" i="28"/>
  <c r="Z29" i="28"/>
  <c r="AB28" i="28"/>
  <c r="AA28" i="28"/>
  <c r="Z28" i="28"/>
  <c r="AB27" i="28"/>
  <c r="AA27" i="28"/>
  <c r="Z27" i="28"/>
  <c r="AB26" i="28"/>
  <c r="AA26" i="28"/>
  <c r="Z26" i="28"/>
  <c r="AB25" i="28"/>
  <c r="AA25" i="28"/>
  <c r="Z25" i="28"/>
  <c r="AB24" i="28"/>
  <c r="AA24" i="28"/>
  <c r="Z24" i="28"/>
  <c r="AB23" i="28"/>
  <c r="AA23" i="28"/>
  <c r="Z23" i="28"/>
  <c r="AB22" i="28"/>
  <c r="AA22" i="28"/>
  <c r="Z22" i="28"/>
  <c r="AB21" i="28"/>
  <c r="AA21" i="28"/>
  <c r="Z21" i="28"/>
  <c r="AB20" i="28"/>
  <c r="AA20" i="28"/>
  <c r="Z20" i="28"/>
  <c r="AB19" i="28"/>
  <c r="AA19" i="28"/>
  <c r="Z19" i="28"/>
  <c r="AB18" i="28"/>
  <c r="AA18" i="28"/>
  <c r="Z18" i="28"/>
  <c r="AB17" i="28"/>
  <c r="AA17" i="28"/>
  <c r="Z17" i="28"/>
  <c r="AB16" i="28"/>
  <c r="AA16" i="28"/>
  <c r="Z16" i="28"/>
  <c r="AB15" i="28"/>
  <c r="AA15" i="28"/>
  <c r="Z15" i="28"/>
  <c r="AB14" i="28"/>
  <c r="AA14" i="28"/>
  <c r="Z14" i="28"/>
  <c r="AB13" i="28"/>
  <c r="AA13" i="28"/>
  <c r="Z13" i="28"/>
  <c r="AB12" i="28"/>
  <c r="AA12" i="28"/>
  <c r="Z12" i="28"/>
  <c r="AB11" i="28"/>
  <c r="AA11" i="28"/>
  <c r="Z11" i="28"/>
  <c r="AB10" i="28"/>
  <c r="AA10" i="28"/>
  <c r="Z10" i="28"/>
  <c r="AB9" i="28"/>
  <c r="AA9" i="28"/>
  <c r="Z9" i="28"/>
  <c r="AB8" i="28"/>
  <c r="AA8" i="28"/>
  <c r="Z8" i="28"/>
  <c r="AB7" i="28"/>
  <c r="AA7" i="28"/>
  <c r="Z7" i="28"/>
  <c r="AB6" i="28"/>
  <c r="AA6" i="28"/>
  <c r="Z6" i="28"/>
  <c r="AB34" i="27"/>
  <c r="AA34" i="27"/>
  <c r="Z34" i="27"/>
  <c r="AB33" i="27"/>
  <c r="AA33" i="27"/>
  <c r="Z33" i="27"/>
  <c r="AB32" i="27"/>
  <c r="AA32" i="27"/>
  <c r="Z32" i="27"/>
  <c r="AB31" i="27"/>
  <c r="AA31" i="27"/>
  <c r="Z31" i="27"/>
  <c r="AB30" i="27"/>
  <c r="AA30" i="27"/>
  <c r="Z30" i="27"/>
  <c r="AB29" i="27"/>
  <c r="AA29" i="27"/>
  <c r="Z29" i="27"/>
  <c r="AB28" i="27"/>
  <c r="AA28" i="27"/>
  <c r="Z28" i="27"/>
  <c r="AB27" i="27"/>
  <c r="AA27" i="27"/>
  <c r="Z27" i="27"/>
  <c r="AB26" i="27"/>
  <c r="AA26" i="27"/>
  <c r="Z26" i="27"/>
  <c r="AB25" i="27"/>
  <c r="AA25" i="27"/>
  <c r="Z25" i="27"/>
  <c r="AB24" i="27"/>
  <c r="AA24" i="27"/>
  <c r="Z24" i="27"/>
  <c r="AB23" i="27"/>
  <c r="AA23" i="27"/>
  <c r="Z23" i="27"/>
  <c r="AB22" i="27"/>
  <c r="AA22" i="27"/>
  <c r="Z22" i="27"/>
  <c r="AB21" i="27"/>
  <c r="AA21" i="27"/>
  <c r="Z21" i="27"/>
  <c r="AB20" i="27"/>
  <c r="AA20" i="27"/>
  <c r="Z20" i="27"/>
  <c r="AB19" i="27"/>
  <c r="AA19" i="27"/>
  <c r="Z19" i="27"/>
  <c r="AB18" i="27"/>
  <c r="AA18" i="27"/>
  <c r="Z18" i="27"/>
  <c r="AB17" i="27"/>
  <c r="AA17" i="27"/>
  <c r="Z17" i="27"/>
  <c r="AB16" i="27"/>
  <c r="AA16" i="27"/>
  <c r="Z16" i="27"/>
  <c r="AB15" i="27"/>
  <c r="AA15" i="27"/>
  <c r="Z15" i="27"/>
  <c r="AB14" i="27"/>
  <c r="AA14" i="27"/>
  <c r="Z14" i="27"/>
  <c r="AB13" i="27"/>
  <c r="AA13" i="27"/>
  <c r="Z13" i="27"/>
  <c r="AB12" i="27"/>
  <c r="AA12" i="27"/>
  <c r="Z12" i="27"/>
  <c r="AB11" i="27"/>
  <c r="AA11" i="27"/>
  <c r="Z11" i="27"/>
  <c r="AB10" i="27"/>
  <c r="AA10" i="27"/>
  <c r="Z10" i="27"/>
  <c r="AB9" i="27"/>
  <c r="AA9" i="27"/>
  <c r="Z9" i="27"/>
  <c r="AB8" i="27"/>
  <c r="AA8" i="27"/>
  <c r="Z8" i="27"/>
  <c r="AB7" i="27"/>
  <c r="AA7" i="27"/>
  <c r="Z7" i="27"/>
  <c r="AB6" i="27"/>
  <c r="AA6" i="27"/>
  <c r="Z6" i="27"/>
  <c r="AB36" i="26"/>
  <c r="AA36" i="26"/>
  <c r="Z36" i="26"/>
  <c r="AB35" i="26"/>
  <c r="AA35" i="26"/>
  <c r="Z35" i="26"/>
  <c r="AB34" i="26"/>
  <c r="AA34" i="26"/>
  <c r="Z34" i="26"/>
  <c r="AB33" i="26"/>
  <c r="AA33" i="26"/>
  <c r="Z33" i="26"/>
  <c r="AB32" i="26"/>
  <c r="AA32" i="26"/>
  <c r="Z32" i="26"/>
  <c r="AB31" i="26"/>
  <c r="AA31" i="26"/>
  <c r="Z31" i="26"/>
  <c r="AB30" i="26"/>
  <c r="AA30" i="26"/>
  <c r="Z30" i="26"/>
  <c r="AB29" i="26"/>
  <c r="AA29" i="26"/>
  <c r="Z29" i="26"/>
  <c r="AB28" i="26"/>
  <c r="AA28" i="26"/>
  <c r="Z28" i="26"/>
  <c r="AB27" i="26"/>
  <c r="AA27" i="26"/>
  <c r="Z27" i="26"/>
  <c r="AB26" i="26"/>
  <c r="AA26" i="26"/>
  <c r="Z26" i="26"/>
  <c r="AB25" i="26"/>
  <c r="AA25" i="26"/>
  <c r="Z25" i="26"/>
  <c r="AB24" i="26"/>
  <c r="AA24" i="26"/>
  <c r="Z24" i="26"/>
  <c r="AB23" i="26"/>
  <c r="AA23" i="26"/>
  <c r="Z23" i="26"/>
  <c r="AB22" i="26"/>
  <c r="AA22" i="26"/>
  <c r="Z22" i="26"/>
  <c r="AB21" i="26"/>
  <c r="AA21" i="26"/>
  <c r="Z21" i="26"/>
  <c r="AB20" i="26"/>
  <c r="AA20" i="26"/>
  <c r="Z20" i="26"/>
  <c r="AB19" i="26"/>
  <c r="AA19" i="26"/>
  <c r="Z19" i="26"/>
  <c r="AB18" i="26"/>
  <c r="AA18" i="26"/>
  <c r="Z18" i="26"/>
  <c r="AB17" i="26"/>
  <c r="AA17" i="26"/>
  <c r="Z17" i="26"/>
  <c r="AB16" i="26"/>
  <c r="AA16" i="26"/>
  <c r="Z16" i="26"/>
  <c r="AB15" i="26"/>
  <c r="AA15" i="26"/>
  <c r="Z15" i="26"/>
  <c r="AB14" i="26"/>
  <c r="AA14" i="26"/>
  <c r="Z14" i="26"/>
  <c r="AB13" i="26"/>
  <c r="AA13" i="26"/>
  <c r="Z13" i="26"/>
  <c r="AB12" i="26"/>
  <c r="AA12" i="26"/>
  <c r="Z12" i="26"/>
  <c r="AB11" i="26"/>
  <c r="AA11" i="26"/>
  <c r="Z11" i="26"/>
  <c r="AB10" i="26"/>
  <c r="AA10" i="26"/>
  <c r="Z10" i="26"/>
  <c r="AB9" i="26"/>
  <c r="AA9" i="26"/>
  <c r="Z9" i="26"/>
  <c r="AB8" i="26"/>
  <c r="AA8" i="26"/>
  <c r="Z8" i="26"/>
  <c r="AB7" i="26"/>
  <c r="AA7" i="26"/>
  <c r="Z7" i="26"/>
  <c r="AB6" i="26"/>
  <c r="AA6" i="26"/>
  <c r="Z6" i="26"/>
  <c r="AB35" i="24"/>
  <c r="AA35" i="24"/>
  <c r="Z35" i="24"/>
  <c r="AB34" i="24"/>
  <c r="AA34" i="24"/>
  <c r="Z34" i="24"/>
  <c r="AB33" i="24"/>
  <c r="AA33" i="24"/>
  <c r="Z33" i="24"/>
  <c r="AB32" i="24"/>
  <c r="AA32" i="24"/>
  <c r="Z32" i="24"/>
  <c r="AB31" i="24"/>
  <c r="AA31" i="24"/>
  <c r="Z31" i="24"/>
  <c r="AB30" i="24"/>
  <c r="AA30" i="24"/>
  <c r="Z30" i="24"/>
  <c r="AB29" i="24"/>
  <c r="AA29" i="24"/>
  <c r="Z29" i="24"/>
  <c r="AB28" i="24"/>
  <c r="AA28" i="24"/>
  <c r="Z28" i="24"/>
  <c r="AB27" i="24"/>
  <c r="AA27" i="24"/>
  <c r="Z27" i="24"/>
  <c r="AB26" i="24"/>
  <c r="AA26" i="24"/>
  <c r="Z26" i="24"/>
  <c r="AB25" i="24"/>
  <c r="AA25" i="24"/>
  <c r="Z25" i="24"/>
  <c r="AB24" i="24"/>
  <c r="AA24" i="24"/>
  <c r="Z24" i="24"/>
  <c r="AB23" i="24"/>
  <c r="AA23" i="24"/>
  <c r="Z23" i="24"/>
  <c r="AB22" i="24"/>
  <c r="AA22" i="24"/>
  <c r="Z22" i="24"/>
  <c r="AB21" i="24"/>
  <c r="AA21" i="24"/>
  <c r="Z21" i="24"/>
  <c r="AB20" i="24"/>
  <c r="AA20" i="24"/>
  <c r="Z20" i="24"/>
  <c r="AB19" i="24"/>
  <c r="AA19" i="24"/>
  <c r="Z19" i="24"/>
  <c r="AB18" i="24"/>
  <c r="AA18" i="24"/>
  <c r="Z18" i="24"/>
  <c r="AB17" i="24"/>
  <c r="AA17" i="24"/>
  <c r="Z17" i="24"/>
  <c r="AB16" i="24"/>
  <c r="AA16" i="24"/>
  <c r="Z16" i="24"/>
  <c r="AB15" i="24"/>
  <c r="AA15" i="24"/>
  <c r="Z15" i="24"/>
  <c r="AB14" i="24"/>
  <c r="AA14" i="24"/>
  <c r="Z14" i="24"/>
  <c r="AB13" i="24"/>
  <c r="AA13" i="24"/>
  <c r="Z13" i="24"/>
  <c r="AB12" i="24"/>
  <c r="AA12" i="24"/>
  <c r="Z12" i="24"/>
  <c r="AB11" i="24"/>
  <c r="AA11" i="24"/>
  <c r="Z11" i="24"/>
  <c r="AB10" i="24"/>
  <c r="AA10" i="24"/>
  <c r="Z10" i="24"/>
  <c r="AB9" i="24"/>
  <c r="AA9" i="24"/>
  <c r="Z9" i="24"/>
  <c r="AB8" i="24"/>
  <c r="AA8" i="24"/>
  <c r="Z8" i="24"/>
  <c r="AB7" i="24"/>
  <c r="AA7" i="24"/>
  <c r="Z7" i="24"/>
  <c r="AB6" i="24"/>
  <c r="AA6" i="24"/>
  <c r="Z6" i="24"/>
  <c r="AB36" i="23"/>
  <c r="AA36" i="23"/>
  <c r="Z36" i="23"/>
  <c r="AB35" i="23"/>
  <c r="AA35" i="23"/>
  <c r="Z35" i="23"/>
  <c r="AB34" i="23"/>
  <c r="AA34" i="23"/>
  <c r="Z34" i="23"/>
  <c r="AB33" i="23"/>
  <c r="AA33" i="23"/>
  <c r="Z33" i="23"/>
  <c r="AB32" i="23"/>
  <c r="AA32" i="23"/>
  <c r="Z32" i="23"/>
  <c r="AB31" i="23"/>
  <c r="AA31" i="23"/>
  <c r="Z31" i="23"/>
  <c r="AB30" i="23"/>
  <c r="AA30" i="23"/>
  <c r="Z30" i="23"/>
  <c r="AB29" i="23"/>
  <c r="AA29" i="23"/>
  <c r="Z29" i="23"/>
  <c r="AB28" i="23"/>
  <c r="AA28" i="23"/>
  <c r="Z28" i="23"/>
  <c r="AB27" i="23"/>
  <c r="AA27" i="23"/>
  <c r="Z27" i="23"/>
  <c r="AB26" i="23"/>
  <c r="AA26" i="23"/>
  <c r="Z26" i="23"/>
  <c r="AB25" i="23"/>
  <c r="AA25" i="23"/>
  <c r="Z25" i="23"/>
  <c r="AB24" i="23"/>
  <c r="AA24" i="23"/>
  <c r="Z24" i="23"/>
  <c r="AB23" i="23"/>
  <c r="AA23" i="23"/>
  <c r="Z23" i="23"/>
  <c r="AB22" i="23"/>
  <c r="AA22" i="23"/>
  <c r="Z22" i="23"/>
  <c r="AB21" i="23"/>
  <c r="AA21" i="23"/>
  <c r="Z21" i="23"/>
  <c r="AB20" i="23"/>
  <c r="AA20" i="23"/>
  <c r="Z20" i="23"/>
  <c r="AB19" i="23"/>
  <c r="AA19" i="23"/>
  <c r="Z19" i="23"/>
  <c r="AB18" i="23"/>
  <c r="AA18" i="23"/>
  <c r="Z18" i="23"/>
  <c r="AB17" i="23"/>
  <c r="AA17" i="23"/>
  <c r="Z17" i="23"/>
  <c r="AB16" i="23"/>
  <c r="AA16" i="23"/>
  <c r="Z16" i="23"/>
  <c r="AB15" i="23"/>
  <c r="AA15" i="23"/>
  <c r="Z15" i="23"/>
  <c r="AB14" i="23"/>
  <c r="AA14" i="23"/>
  <c r="Z14" i="23"/>
  <c r="AB13" i="23"/>
  <c r="AA13" i="23"/>
  <c r="Z13" i="23"/>
  <c r="AB12" i="23"/>
  <c r="AA12" i="23"/>
  <c r="Z12" i="23"/>
  <c r="AB11" i="23"/>
  <c r="AA11" i="23"/>
  <c r="Z11" i="23"/>
  <c r="AB10" i="23"/>
  <c r="AA10" i="23"/>
  <c r="Z10" i="23"/>
  <c r="AB9" i="23"/>
  <c r="AA9" i="23"/>
  <c r="Z9" i="23"/>
  <c r="AB8" i="23"/>
  <c r="AA8" i="23"/>
  <c r="Z8" i="23"/>
  <c r="AB7" i="23"/>
  <c r="AA7" i="23"/>
  <c r="Z7" i="23"/>
  <c r="AB6" i="23"/>
  <c r="AA6" i="23"/>
  <c r="Z6" i="23"/>
  <c r="AB35" i="22"/>
  <c r="AA35" i="22"/>
  <c r="Z35" i="22"/>
  <c r="AB34" i="22"/>
  <c r="AA34" i="22"/>
  <c r="Z34" i="22"/>
  <c r="AB33" i="22"/>
  <c r="AA33" i="22"/>
  <c r="Z33" i="22"/>
  <c r="AB32" i="22"/>
  <c r="AA32" i="22"/>
  <c r="Z32" i="22"/>
  <c r="AB31" i="22"/>
  <c r="AA31" i="22"/>
  <c r="Z31" i="22"/>
  <c r="AB30" i="22"/>
  <c r="AA30" i="22"/>
  <c r="Z30" i="22"/>
  <c r="AB29" i="22"/>
  <c r="AA29" i="22"/>
  <c r="Z29" i="22"/>
  <c r="AB28" i="22"/>
  <c r="AA28" i="22"/>
  <c r="Z28" i="22"/>
  <c r="AB27" i="22"/>
  <c r="AA27" i="22"/>
  <c r="Z27" i="22"/>
  <c r="AB26" i="22"/>
  <c r="AA26" i="22"/>
  <c r="Z26" i="22"/>
  <c r="AB25" i="22"/>
  <c r="AA25" i="22"/>
  <c r="Z25" i="22"/>
  <c r="AB24" i="22"/>
  <c r="AA24" i="22"/>
  <c r="Z24" i="22"/>
  <c r="AB23" i="22"/>
  <c r="AA23" i="22"/>
  <c r="Z23" i="22"/>
  <c r="AB22" i="22"/>
  <c r="AA22" i="22"/>
  <c r="Z22" i="22"/>
  <c r="AB21" i="22"/>
  <c r="AA21" i="22"/>
  <c r="Z21" i="22"/>
  <c r="AB20" i="22"/>
  <c r="AA20" i="22"/>
  <c r="Z20" i="22"/>
  <c r="AB19" i="22"/>
  <c r="AA19" i="22"/>
  <c r="Z19" i="22"/>
  <c r="AB18" i="22"/>
  <c r="AA18" i="22"/>
  <c r="Z18" i="22"/>
  <c r="AB17" i="22"/>
  <c r="AA17" i="22"/>
  <c r="Z17" i="22"/>
  <c r="AB16" i="22"/>
  <c r="AA16" i="22"/>
  <c r="Z16" i="22"/>
  <c r="AB15" i="22"/>
  <c r="AA15" i="22"/>
  <c r="Z15" i="22"/>
  <c r="AB14" i="22"/>
  <c r="AA14" i="22"/>
  <c r="Z14" i="22"/>
  <c r="AB13" i="22"/>
  <c r="AA13" i="22"/>
  <c r="Z13" i="22"/>
  <c r="AB12" i="22"/>
  <c r="AA12" i="22"/>
  <c r="Z12" i="22"/>
  <c r="AB11" i="22"/>
  <c r="AA11" i="22"/>
  <c r="Z11" i="22"/>
  <c r="AB10" i="22"/>
  <c r="AA10" i="22"/>
  <c r="Z10" i="22"/>
  <c r="AB9" i="22"/>
  <c r="AA9" i="22"/>
  <c r="Z9" i="22"/>
  <c r="AB8" i="22"/>
  <c r="AA8" i="22"/>
  <c r="Z8" i="22"/>
  <c r="AB7" i="22"/>
  <c r="AA7" i="22"/>
  <c r="Z7" i="22"/>
  <c r="AB6" i="22"/>
  <c r="AA6" i="22"/>
  <c r="Z6" i="22"/>
  <c r="AB36" i="21"/>
  <c r="AA36" i="21"/>
  <c r="AB35" i="21"/>
  <c r="AA35" i="21"/>
  <c r="AB34" i="21"/>
  <c r="AA34" i="21"/>
  <c r="AB33" i="21"/>
  <c r="AA33" i="21"/>
  <c r="AB32" i="21"/>
  <c r="AA32" i="21"/>
  <c r="AB31" i="21"/>
  <c r="AA31" i="21"/>
  <c r="AB30" i="21"/>
  <c r="AA30" i="21"/>
  <c r="AB36" i="20"/>
  <c r="AA36" i="20"/>
  <c r="AB35" i="20"/>
  <c r="AA35" i="20"/>
  <c r="AB34" i="20"/>
  <c r="AA34" i="20"/>
  <c r="AB33" i="20"/>
  <c r="AA33" i="20"/>
  <c r="AB32" i="20"/>
  <c r="AA32" i="20"/>
  <c r="AB31" i="20"/>
  <c r="AA31" i="20"/>
  <c r="AB30" i="20"/>
  <c r="AA30" i="20"/>
  <c r="AB29" i="20"/>
  <c r="AA29" i="20"/>
  <c r="AB28" i="20"/>
  <c r="AA28" i="20"/>
  <c r="AB27" i="20"/>
  <c r="AA27" i="20"/>
  <c r="AB26" i="20"/>
  <c r="AA26" i="20"/>
  <c r="AB25" i="20"/>
  <c r="AA25" i="20"/>
  <c r="AB24" i="20"/>
  <c r="AA24" i="20"/>
  <c r="AB23" i="20"/>
  <c r="AA23" i="20"/>
  <c r="AB22" i="20"/>
  <c r="AA22" i="20"/>
  <c r="AB21" i="20"/>
  <c r="AA21" i="20"/>
  <c r="AB20" i="20"/>
  <c r="AA20" i="20"/>
  <c r="AB19" i="20"/>
  <c r="AA19" i="20"/>
  <c r="AB18" i="20"/>
  <c r="AA18" i="20"/>
  <c r="AB17" i="20"/>
  <c r="AA17" i="20"/>
  <c r="AB16" i="20"/>
  <c r="AA16" i="20"/>
  <c r="AB15" i="20"/>
  <c r="AA15" i="20"/>
  <c r="AB14" i="20"/>
  <c r="AA14" i="20"/>
  <c r="AB13" i="20"/>
  <c r="AA13" i="20"/>
  <c r="AB12" i="20"/>
  <c r="AA12" i="20"/>
  <c r="AB11" i="20"/>
  <c r="AA11" i="20"/>
  <c r="AB10" i="20"/>
  <c r="AA10" i="20"/>
  <c r="AB9" i="20"/>
  <c r="AA9" i="20"/>
  <c r="AB8" i="20"/>
  <c r="AA8" i="20"/>
  <c r="AB7" i="20"/>
  <c r="AA7" i="20"/>
  <c r="AB6" i="20"/>
  <c r="AA6" i="20"/>
  <c r="AB35" i="19"/>
  <c r="AA35" i="19"/>
  <c r="AB34" i="19"/>
  <c r="AA34" i="19"/>
  <c r="AB33" i="19"/>
  <c r="AA33" i="19"/>
  <c r="AB32" i="19"/>
  <c r="AA32" i="19"/>
  <c r="AB31" i="19"/>
  <c r="AA31" i="19"/>
  <c r="AB30" i="19"/>
  <c r="AA30" i="19"/>
  <c r="AB29" i="19"/>
  <c r="AA29" i="19"/>
  <c r="AB28" i="19"/>
  <c r="AA28" i="19"/>
  <c r="AB27" i="19"/>
  <c r="AA27" i="19"/>
  <c r="AB26" i="19"/>
  <c r="AA26" i="19"/>
  <c r="AB25" i="19"/>
  <c r="AA25" i="19"/>
  <c r="AB24" i="19"/>
  <c r="AA24" i="19"/>
  <c r="AB23" i="19"/>
  <c r="AA23" i="19"/>
  <c r="AB22" i="19"/>
  <c r="AA22" i="19"/>
  <c r="AB21" i="19"/>
  <c r="AA21" i="19"/>
  <c r="AB20" i="19"/>
  <c r="AA20" i="19"/>
  <c r="AB19" i="19"/>
  <c r="AA19" i="19"/>
  <c r="AB18" i="19"/>
  <c r="AA18" i="19"/>
  <c r="AB17" i="19"/>
  <c r="AA17" i="19"/>
  <c r="AB16" i="19"/>
  <c r="AA16" i="19"/>
  <c r="AB15" i="19"/>
  <c r="AA15" i="19"/>
  <c r="AB14" i="19"/>
  <c r="AA14" i="19"/>
  <c r="AB13" i="19"/>
  <c r="AA13" i="19"/>
  <c r="AB12" i="19"/>
  <c r="AA12" i="19"/>
  <c r="AB11" i="19"/>
  <c r="AA11" i="19"/>
  <c r="AB10" i="19"/>
  <c r="AA10" i="19"/>
  <c r="AB9" i="19"/>
  <c r="AA9" i="19"/>
  <c r="AB8" i="19"/>
  <c r="AA8" i="19"/>
  <c r="AB7" i="19"/>
  <c r="AA7" i="19"/>
  <c r="AB6" i="19"/>
  <c r="AA6" i="19"/>
  <c r="AB36" i="18"/>
  <c r="AA36" i="18"/>
  <c r="AB35" i="18"/>
  <c r="AA35" i="18"/>
  <c r="AB34" i="18"/>
  <c r="AA34" i="18"/>
  <c r="AB33" i="18"/>
  <c r="AA33" i="18"/>
  <c r="AB32" i="18"/>
  <c r="AA32" i="18"/>
  <c r="AB31" i="18"/>
  <c r="AA31" i="18"/>
  <c r="AB30" i="18"/>
  <c r="AA30" i="18"/>
  <c r="AB29" i="18"/>
  <c r="AA29" i="18"/>
  <c r="AB28" i="18"/>
  <c r="AA28" i="18"/>
  <c r="AB27" i="18"/>
  <c r="AA27" i="18"/>
  <c r="AB26" i="18"/>
  <c r="AA26" i="18"/>
  <c r="AB25" i="18"/>
  <c r="AA25" i="18"/>
  <c r="AB24" i="18"/>
  <c r="AA24" i="18"/>
  <c r="AB23" i="18"/>
  <c r="AA23" i="18"/>
  <c r="AB22" i="18"/>
  <c r="AA22" i="18"/>
  <c r="AB21" i="18"/>
  <c r="AA21" i="18"/>
  <c r="AB20" i="18"/>
  <c r="AA20" i="18"/>
  <c r="AB19" i="18"/>
  <c r="AA19" i="18"/>
  <c r="AB18" i="18"/>
  <c r="AA18" i="18"/>
  <c r="AB17" i="18"/>
  <c r="AA17" i="18"/>
  <c r="AB16" i="18"/>
  <c r="AA16" i="18"/>
  <c r="AB15" i="18"/>
  <c r="AA15" i="18"/>
  <c r="AB14" i="18"/>
  <c r="AA14" i="18"/>
  <c r="AB13" i="18"/>
  <c r="AA13" i="18"/>
  <c r="AB12" i="18"/>
  <c r="AA12" i="18"/>
  <c r="AB11" i="18"/>
  <c r="AA11" i="18"/>
  <c r="AB10" i="18"/>
  <c r="AA10" i="18"/>
  <c r="AB9" i="18"/>
  <c r="AA9" i="18"/>
  <c r="AB8" i="18"/>
  <c r="AA8" i="18"/>
  <c r="AB7" i="18"/>
  <c r="AA7" i="18"/>
  <c r="AB6" i="18"/>
  <c r="AA6" i="18"/>
  <c r="AB35" i="17"/>
  <c r="AA35" i="17"/>
  <c r="AB34" i="17"/>
  <c r="AA34" i="17"/>
  <c r="AB33" i="17"/>
  <c r="AA33" i="17"/>
  <c r="AB32" i="17"/>
  <c r="AA32" i="17"/>
  <c r="AB31" i="17"/>
  <c r="AA31" i="17"/>
  <c r="AB30" i="17"/>
  <c r="AA30" i="17"/>
  <c r="AB29" i="17"/>
  <c r="AA29" i="17"/>
  <c r="AB28" i="17"/>
  <c r="AA28" i="17"/>
  <c r="AB27" i="17"/>
  <c r="AA27" i="17"/>
  <c r="AB26" i="17"/>
  <c r="AA26" i="17"/>
  <c r="AB25" i="17"/>
  <c r="AA25" i="17"/>
  <c r="AB24" i="17"/>
  <c r="AA24" i="17"/>
  <c r="AB23" i="17"/>
  <c r="AA23" i="17"/>
  <c r="AB22" i="17"/>
  <c r="AA22" i="17"/>
  <c r="AB21" i="17"/>
  <c r="AA21" i="17"/>
  <c r="AB20" i="17"/>
  <c r="AA20" i="17"/>
  <c r="AB19" i="17"/>
  <c r="AA19" i="17"/>
  <c r="AB18" i="17"/>
  <c r="AA18" i="17"/>
  <c r="AB17" i="17"/>
  <c r="AA17" i="17"/>
  <c r="AB16" i="17"/>
  <c r="AA16" i="17"/>
  <c r="AB15" i="17"/>
  <c r="AA15" i="17"/>
  <c r="AB14" i="17"/>
  <c r="AA14" i="17"/>
  <c r="AB13" i="17"/>
  <c r="AA13" i="17"/>
  <c r="AB12" i="17"/>
  <c r="AA12" i="17"/>
  <c r="AB11" i="17"/>
  <c r="AA11" i="17"/>
  <c r="AB10" i="17"/>
  <c r="AA10" i="17"/>
  <c r="AB9" i="17"/>
  <c r="AA9" i="17"/>
  <c r="AB8" i="17"/>
  <c r="AA8" i="17"/>
  <c r="AB7" i="17"/>
  <c r="AA7" i="17"/>
  <c r="AB6" i="17"/>
  <c r="AA6" i="17"/>
  <c r="Z37" i="26"/>
  <c r="Z38" i="26" s="1"/>
  <c r="Z36" i="19" l="1"/>
  <c r="Z37" i="19" s="1"/>
  <c r="Z36" i="22"/>
  <c r="Z37" i="22" s="1"/>
  <c r="Z35" i="27"/>
  <c r="Z36" i="27" s="1"/>
  <c r="Z37" i="23"/>
  <c r="Z38" i="23" s="1"/>
  <c r="Z37" i="18"/>
  <c r="Z38" i="18" s="1"/>
  <c r="Z36" i="17"/>
  <c r="Z37" i="17" s="1"/>
  <c r="Z37" i="28"/>
  <c r="Z38" i="28" s="1"/>
  <c r="Z37" i="25"/>
  <c r="Z38" i="25" s="1"/>
  <c r="Z36" i="24"/>
  <c r="Z37" i="24" s="1"/>
</calcChain>
</file>

<file path=xl/sharedStrings.xml><?xml version="1.0" encoding="utf-8"?>
<sst xmlns="http://schemas.openxmlformats.org/spreadsheetml/2006/main" count="419" uniqueCount="45">
  <si>
    <t>วันที่</t>
  </si>
  <si>
    <t>รวม</t>
  </si>
  <si>
    <t>สูงสุด</t>
  </si>
  <si>
    <t>ต่ำสุด</t>
  </si>
  <si>
    <t>ฝนรายชั่วโมง</t>
  </si>
  <si>
    <t>เฉลี่ย</t>
  </si>
  <si>
    <t>08:00</t>
  </si>
  <si>
    <t>09:00</t>
  </si>
  <si>
    <t>10:00</t>
  </si>
  <si>
    <t>11:00</t>
  </si>
  <si>
    <t>12:00</t>
  </si>
  <si>
    <t>13:00</t>
  </si>
  <si>
    <t>14:00</t>
  </si>
  <si>
    <t>15:00</t>
  </si>
  <si>
    <t>16:00</t>
  </si>
  <si>
    <t>17:00</t>
  </si>
  <si>
    <t>18:00</t>
  </si>
  <si>
    <t>19:00</t>
  </si>
  <si>
    <t>21:00</t>
  </si>
  <si>
    <t>22:00</t>
  </si>
  <si>
    <t>23:00</t>
  </si>
  <si>
    <t>00:00</t>
  </si>
  <si>
    <t>01:00</t>
  </si>
  <si>
    <t>02:00</t>
  </si>
  <si>
    <t>03:00</t>
  </si>
  <si>
    <t>04:00</t>
  </si>
  <si>
    <t>05:00</t>
  </si>
  <si>
    <t>06:00</t>
  </si>
  <si>
    <t>07:00</t>
  </si>
  <si>
    <t>20:00</t>
  </si>
  <si>
    <t>เวลา - ชั่วโมง</t>
  </si>
  <si>
    <t>ปริมาณน้ำฝนรายชั่วโมง - มิลลิเมตร</t>
  </si>
  <si>
    <t>สถานี  (X.191) โรงเรียนสตรีภูเก็ต  อ.เมือง จ.ภูเก็ต</t>
  </si>
  <si>
    <t>ประจำเดือน กันยายน 2568</t>
  </si>
  <si>
    <t>ประจำเดือน ตุลาคม 2568</t>
  </si>
  <si>
    <t>ประจำเดือน พฤศจิกายน 2568</t>
  </si>
  <si>
    <t>ประจำเดือน ธันวาคม 2568</t>
  </si>
  <si>
    <t>ประจำเดือน มกราคม 2569</t>
  </si>
  <si>
    <t>ประจำเดือน กุมภาพันธ์ 2569</t>
  </si>
  <si>
    <t>ประจำเดือน มีนาคม 2569</t>
  </si>
  <si>
    <t>ประจำเดือน เมษายน 2569</t>
  </si>
  <si>
    <t>ประจำเดือน พฤษภาคม 2569</t>
  </si>
  <si>
    <t>ประจำเดือน มิถุนายน 2569</t>
  </si>
  <si>
    <t>ประจำเดือน กรกฎาคม 2569</t>
  </si>
  <si>
    <t>ประจำเดือน สิงหาคม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</si>
</sst>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7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1"/>
      <color rgb="FFFF0000"/>
      <name val="Tahoma"/>
      <family val="2"/>
      <charset val="222"/>
      <scheme val="minor"/>
    </font>
    <font>
      <sz val="1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Fill="0"/>
    <xf numFmtId="0" fontId="1" fillId="0" borderId="0" applyFill="0"/>
  </cellStyleXfs>
  <cellXfs count="2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20" fontId="0" fillId="0" borderId="1" xfId="0" quotePrefix="1" applyNumberFormat="1" applyBorder="1" applyAlignment="1">
      <alignment horizontal="center"/>
    </xf>
    <xf numFmtId="0" fontId="0" fillId="0" borderId="1" xfId="0" quotePrefix="1" applyBorder="1" applyAlignment="1">
      <alignment horizontal="center"/>
    </xf>
    <xf numFmtId="187" fontId="4" fillId="0" borderId="8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7" xfId="0" quotePrefix="1" applyBorder="1" applyAlignment="1">
      <alignment horizontal="center"/>
    </xf>
    <xf numFmtId="0" fontId="0" fillId="0" borderId="5" xfId="0" applyBorder="1"/>
    <xf numFmtId="0" fontId="0" fillId="0" borderId="8" xfId="0" applyBorder="1"/>
    <xf numFmtId="0" fontId="0" fillId="0" borderId="1" xfId="0" applyBorder="1" applyAlignment="1">
      <alignment horizontal="right"/>
    </xf>
    <xf numFmtId="0" fontId="5" fillId="0" borderId="1" xfId="0" applyFont="1" applyBorder="1"/>
    <xf numFmtId="0" fontId="6" fillId="0" borderId="1" xfId="0" applyFont="1" applyBorder="1"/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" fontId="0" fillId="0" borderId="2" xfId="0" applyNumberFormat="1" applyBorder="1" applyAlignment="1">
      <alignment horizontal="center"/>
    </xf>
    <xf numFmtId="17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3">
    <cellStyle name="Normal 2" xfId="1" xr:uid="{00000000-0005-0000-0000-000001000000}"/>
    <cellStyle name="Normal 3" xfId="2" xr:uid="{00000000-0005-0000-0000-000002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7"/>
  <sheetViews>
    <sheetView zoomScaleNormal="100" workbookViewId="0">
      <selection activeCell="B7" sqref="B7:Y7"/>
    </sheetView>
  </sheetViews>
  <sheetFormatPr defaultRowHeight="14" x14ac:dyDescent="0.3"/>
  <cols>
    <col min="1" max="1" width="10.58203125" customWidth="1"/>
    <col min="2" max="25" width="5.58203125" customWidth="1"/>
    <col min="26" max="28" width="10.58203125" customWidth="1"/>
    <col min="32" max="32" width="15.1640625" bestFit="1" customWidth="1"/>
  </cols>
  <sheetData>
    <row r="1" spans="1:28" ht="15" customHeight="1" x14ac:dyDescent="0.3">
      <c r="A1" s="18" t="s">
        <v>31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</row>
    <row r="2" spans="1:28" ht="15" customHeight="1" x14ac:dyDescent="0.3">
      <c r="A2" s="18" t="s">
        <v>32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</row>
    <row r="3" spans="1:28" ht="15" customHeight="1" x14ac:dyDescent="0.3">
      <c r="A3" s="19" t="s">
        <v>40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spans="1:28" ht="15" customHeight="1" x14ac:dyDescent="0.3">
      <c r="A4" s="20" t="s">
        <v>0</v>
      </c>
      <c r="B4" s="22" t="s">
        <v>30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4" t="s">
        <v>4</v>
      </c>
      <c r="AA4" s="25"/>
      <c r="AB4" s="26"/>
    </row>
    <row r="5" spans="1:28" ht="15" customHeight="1" x14ac:dyDescent="0.3">
      <c r="A5" s="21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3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 x14ac:dyDescent="0.3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2.5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4">
        <f t="shared" ref="Z7:Z35" si="0">SUM(B7:Y7)</f>
        <v>2.5</v>
      </c>
      <c r="AA7" s="3">
        <f t="shared" ref="AA7:AA35" si="1">MAX(B7:Y7)</f>
        <v>2.5</v>
      </c>
      <c r="AB7" s="3">
        <f t="shared" ref="AB7:AB35" si="2">MIN(B7:Y7)</f>
        <v>0</v>
      </c>
    </row>
    <row r="8" spans="1:28" ht="15" customHeight="1" x14ac:dyDescent="0.3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4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 x14ac:dyDescent="0.3">
      <c r="A9" s="1">
        <v>4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4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 x14ac:dyDescent="0.3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4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 x14ac:dyDescent="0.3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4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 x14ac:dyDescent="0.3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4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 x14ac:dyDescent="0.3">
      <c r="A13" s="1">
        <v>8</v>
      </c>
      <c r="B13" s="2">
        <v>0</v>
      </c>
      <c r="C13" s="2">
        <v>1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4">
        <f t="shared" si="0"/>
        <v>1</v>
      </c>
      <c r="AA13" s="3">
        <f t="shared" si="1"/>
        <v>1</v>
      </c>
      <c r="AB13" s="3">
        <f t="shared" si="2"/>
        <v>0</v>
      </c>
    </row>
    <row r="14" spans="1:28" ht="15" customHeight="1" x14ac:dyDescent="0.3">
      <c r="A14" s="1">
        <v>9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4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 x14ac:dyDescent="0.3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4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 x14ac:dyDescent="0.3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4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 x14ac:dyDescent="0.3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4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 x14ac:dyDescent="0.3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4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 x14ac:dyDescent="0.3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4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 x14ac:dyDescent="0.3">
      <c r="A20" s="1">
        <v>15</v>
      </c>
      <c r="B20" s="2">
        <v>0</v>
      </c>
      <c r="C20" s="2">
        <v>0</v>
      </c>
      <c r="D20" s="2">
        <v>0</v>
      </c>
      <c r="E20" s="2">
        <v>2</v>
      </c>
      <c r="F20" s="2">
        <v>0.5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4">
        <f t="shared" si="0"/>
        <v>2.5</v>
      </c>
      <c r="AA20" s="3">
        <f t="shared" si="1"/>
        <v>2</v>
      </c>
      <c r="AB20" s="3">
        <f t="shared" si="2"/>
        <v>0</v>
      </c>
    </row>
    <row r="21" spans="1:28" ht="15" customHeight="1" x14ac:dyDescent="0.3">
      <c r="A21" s="1">
        <v>16</v>
      </c>
      <c r="B21" s="17">
        <v>0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Y21" s="17">
        <v>0</v>
      </c>
      <c r="Z21" s="4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 x14ac:dyDescent="0.3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4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 x14ac:dyDescent="0.3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3</v>
      </c>
      <c r="P23" s="2">
        <v>0.5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4">
        <f t="shared" si="0"/>
        <v>3.5</v>
      </c>
      <c r="AA23" s="3">
        <f t="shared" si="1"/>
        <v>3</v>
      </c>
      <c r="AB23" s="3">
        <f t="shared" si="2"/>
        <v>0</v>
      </c>
    </row>
    <row r="24" spans="1:28" ht="15" customHeight="1" x14ac:dyDescent="0.3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4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 x14ac:dyDescent="0.3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4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 x14ac:dyDescent="0.3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1.5</v>
      </c>
      <c r="M26" s="2">
        <v>2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4">
        <f t="shared" si="0"/>
        <v>3.5</v>
      </c>
      <c r="AA26" s="3">
        <f t="shared" si="1"/>
        <v>2</v>
      </c>
      <c r="AB26" s="3">
        <f t="shared" si="2"/>
        <v>0</v>
      </c>
    </row>
    <row r="27" spans="1:28" ht="15" customHeight="1" x14ac:dyDescent="0.3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4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 x14ac:dyDescent="0.3">
      <c r="A28" s="1">
        <v>23</v>
      </c>
      <c r="B28" s="17">
        <v>0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  <c r="T28" s="17">
        <v>0</v>
      </c>
      <c r="U28" s="17">
        <v>0</v>
      </c>
      <c r="V28" s="17">
        <v>0</v>
      </c>
      <c r="W28" s="17">
        <v>0</v>
      </c>
      <c r="X28" s="17">
        <v>0</v>
      </c>
      <c r="Y28" s="17">
        <v>0</v>
      </c>
      <c r="Z28" s="4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 x14ac:dyDescent="0.3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11.5</v>
      </c>
      <c r="W29" s="2">
        <v>1</v>
      </c>
      <c r="X29" s="2">
        <v>0</v>
      </c>
      <c r="Y29" s="2">
        <v>0</v>
      </c>
      <c r="Z29" s="4">
        <f t="shared" si="0"/>
        <v>12.5</v>
      </c>
      <c r="AA29" s="3">
        <f t="shared" si="1"/>
        <v>11.5</v>
      </c>
      <c r="AB29" s="3">
        <f t="shared" si="2"/>
        <v>0</v>
      </c>
    </row>
    <row r="30" spans="1:28" ht="15" customHeight="1" x14ac:dyDescent="0.3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4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 x14ac:dyDescent="0.3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4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 x14ac:dyDescent="0.3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4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 x14ac:dyDescent="0.3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1.5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4">
        <f t="shared" si="0"/>
        <v>1.5</v>
      </c>
      <c r="AA33" s="3">
        <f t="shared" si="1"/>
        <v>1.5</v>
      </c>
      <c r="AB33" s="3">
        <f t="shared" si="2"/>
        <v>0</v>
      </c>
    </row>
    <row r="34" spans="1:28" ht="15" customHeight="1" x14ac:dyDescent="0.3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4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thickBot="1" x14ac:dyDescent="0.35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4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 x14ac:dyDescent="0.35">
      <c r="Y36" s="14" t="s">
        <v>1</v>
      </c>
      <c r="Z36" s="10">
        <f>SUM(Z6:Z35)</f>
        <v>27</v>
      </c>
      <c r="AA36" s="7"/>
      <c r="AB36" s="7"/>
    </row>
    <row r="37" spans="1:28" ht="15" customHeight="1" thickBot="1" x14ac:dyDescent="0.35">
      <c r="Y37" s="14" t="s">
        <v>5</v>
      </c>
      <c r="Z37" s="10">
        <f>(Z36/30)</f>
        <v>0.9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B38"/>
  <sheetViews>
    <sheetView zoomScaleNormal="100" workbookViewId="0">
      <selection activeCell="AE9" sqref="AE9"/>
    </sheetView>
  </sheetViews>
  <sheetFormatPr defaultRowHeight="14" x14ac:dyDescent="0.3"/>
  <cols>
    <col min="1" max="1" width="10.58203125" customWidth="1"/>
    <col min="2" max="25" width="5.58203125" customWidth="1"/>
    <col min="26" max="28" width="10.58203125" customWidth="1"/>
  </cols>
  <sheetData>
    <row r="1" spans="1:28" ht="15" customHeight="1" x14ac:dyDescent="0.3">
      <c r="A1" s="18" t="s">
        <v>31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</row>
    <row r="2" spans="1:28" ht="15" customHeight="1" x14ac:dyDescent="0.3">
      <c r="A2" s="18" t="s">
        <v>32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</row>
    <row r="3" spans="1:28" ht="15" customHeight="1" x14ac:dyDescent="0.3">
      <c r="A3" s="19" t="s">
        <v>37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spans="1:28" ht="15" customHeight="1" x14ac:dyDescent="0.3">
      <c r="A4" s="20" t="s">
        <v>0</v>
      </c>
      <c r="B4" s="22" t="s">
        <v>30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4" t="s">
        <v>4</v>
      </c>
      <c r="AA4" s="25"/>
      <c r="AB4" s="26"/>
    </row>
    <row r="5" spans="1:28" ht="15" customHeight="1" x14ac:dyDescent="0.3">
      <c r="A5" s="21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3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 x14ac:dyDescent="0.3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 x14ac:dyDescent="0.3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 x14ac:dyDescent="0.3">
      <c r="A9" s="1">
        <v>4</v>
      </c>
      <c r="B9" s="2">
        <v>0</v>
      </c>
      <c r="C9" s="2">
        <v>0</v>
      </c>
      <c r="D9" s="1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 x14ac:dyDescent="0.3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 x14ac:dyDescent="0.3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 x14ac:dyDescent="0.3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 x14ac:dyDescent="0.3">
      <c r="A13" s="1">
        <v>8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 x14ac:dyDescent="0.3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 x14ac:dyDescent="0.3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 x14ac:dyDescent="0.3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 x14ac:dyDescent="0.3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 x14ac:dyDescent="0.3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 x14ac:dyDescent="0.3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 x14ac:dyDescent="0.3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 x14ac:dyDescent="0.3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 x14ac:dyDescent="0.3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 x14ac:dyDescent="0.3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 x14ac:dyDescent="0.3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 x14ac:dyDescent="0.3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 x14ac:dyDescent="0.3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 x14ac:dyDescent="0.3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 x14ac:dyDescent="0.3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 x14ac:dyDescent="0.3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 x14ac:dyDescent="0.3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 x14ac:dyDescent="0.3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 x14ac:dyDescent="0.3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 x14ac:dyDescent="0.3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 x14ac:dyDescent="0.3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x14ac:dyDescent="0.3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 x14ac:dyDescent="0.35">
      <c r="A36" s="1">
        <v>31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13">
        <v>0</v>
      </c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 x14ac:dyDescent="0.35">
      <c r="Y37" s="14" t="s">
        <v>1</v>
      </c>
      <c r="Z37" s="10">
        <f>SUM(Z6:Z36)</f>
        <v>0</v>
      </c>
      <c r="AA37" s="7"/>
      <c r="AB37" s="7"/>
    </row>
    <row r="38" spans="1:28" ht="15" customHeight="1" thickBot="1" x14ac:dyDescent="0.35">
      <c r="Y38" s="14" t="s">
        <v>5</v>
      </c>
      <c r="Z38" s="10">
        <f>(Z37/31)</f>
        <v>0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B36"/>
  <sheetViews>
    <sheetView zoomScaleNormal="100" workbookViewId="0">
      <selection activeCell="B6" sqref="B6:Y6"/>
    </sheetView>
  </sheetViews>
  <sheetFormatPr defaultRowHeight="14" x14ac:dyDescent="0.3"/>
  <cols>
    <col min="1" max="1" width="10.58203125" customWidth="1"/>
    <col min="2" max="25" width="5.5" customWidth="1"/>
    <col min="26" max="28" width="10.58203125" customWidth="1"/>
  </cols>
  <sheetData>
    <row r="1" spans="1:28" ht="15" customHeight="1" x14ac:dyDescent="0.3">
      <c r="A1" s="18" t="s">
        <v>31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</row>
    <row r="2" spans="1:28" ht="15" customHeight="1" x14ac:dyDescent="0.3">
      <c r="A2" s="18" t="s">
        <v>32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</row>
    <row r="3" spans="1:28" ht="15" customHeight="1" x14ac:dyDescent="0.3">
      <c r="A3" s="19" t="s">
        <v>38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spans="1:28" ht="15" customHeight="1" x14ac:dyDescent="0.3">
      <c r="A4" s="20" t="s">
        <v>0</v>
      </c>
      <c r="B4" s="22" t="s">
        <v>30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4" t="s">
        <v>4</v>
      </c>
      <c r="AA4" s="25"/>
      <c r="AB4" s="26"/>
    </row>
    <row r="5" spans="1:28" ht="15" customHeight="1" x14ac:dyDescent="0.3">
      <c r="A5" s="21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3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 x14ac:dyDescent="0.3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4" si="0">SUM(B7:Y7)</f>
        <v>0</v>
      </c>
      <c r="AA7" s="3">
        <f t="shared" ref="AA7:AA34" si="1">MAX(B7:Y7)</f>
        <v>0</v>
      </c>
      <c r="AB7" s="3">
        <f t="shared" ref="AB7:AB34" si="2">MIN(B7:Y7)</f>
        <v>0</v>
      </c>
    </row>
    <row r="8" spans="1:28" ht="15" customHeight="1" x14ac:dyDescent="0.3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 x14ac:dyDescent="0.3">
      <c r="A9" s="1">
        <v>4</v>
      </c>
      <c r="B9" s="2">
        <v>0</v>
      </c>
      <c r="C9" s="2">
        <v>0</v>
      </c>
      <c r="D9" s="1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 x14ac:dyDescent="0.3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 x14ac:dyDescent="0.3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1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1</v>
      </c>
      <c r="AA11" s="3">
        <f t="shared" si="1"/>
        <v>1</v>
      </c>
      <c r="AB11" s="3">
        <f t="shared" si="2"/>
        <v>0</v>
      </c>
    </row>
    <row r="12" spans="1:28" ht="15" customHeight="1" x14ac:dyDescent="0.3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 x14ac:dyDescent="0.3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0.5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0.5</v>
      </c>
      <c r="AA13" s="3">
        <f t="shared" si="1"/>
        <v>0.5</v>
      </c>
      <c r="AB13" s="3">
        <f t="shared" si="2"/>
        <v>0</v>
      </c>
    </row>
    <row r="14" spans="1:28" ht="15" customHeight="1" x14ac:dyDescent="0.3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 x14ac:dyDescent="0.3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 x14ac:dyDescent="0.3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 x14ac:dyDescent="0.3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 x14ac:dyDescent="0.3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 x14ac:dyDescent="0.3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 x14ac:dyDescent="0.3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 x14ac:dyDescent="0.3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1</v>
      </c>
      <c r="K21" s="2">
        <v>1.5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2.5</v>
      </c>
      <c r="AA21" s="3">
        <f t="shared" si="1"/>
        <v>1.5</v>
      </c>
      <c r="AB21" s="3">
        <f t="shared" si="2"/>
        <v>0</v>
      </c>
    </row>
    <row r="22" spans="1:28" ht="15" customHeight="1" x14ac:dyDescent="0.3">
      <c r="A22" s="1">
        <v>17</v>
      </c>
      <c r="B22" s="2">
        <v>0</v>
      </c>
      <c r="C22" s="2">
        <v>0</v>
      </c>
      <c r="D22" s="2">
        <v>0.5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0.5</v>
      </c>
      <c r="AA22" s="3">
        <f t="shared" si="1"/>
        <v>0.5</v>
      </c>
      <c r="AB22" s="3">
        <f t="shared" si="2"/>
        <v>0</v>
      </c>
    </row>
    <row r="23" spans="1:28" ht="15" customHeight="1" x14ac:dyDescent="0.3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 x14ac:dyDescent="0.3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 x14ac:dyDescent="0.3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 x14ac:dyDescent="0.3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 x14ac:dyDescent="0.3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 x14ac:dyDescent="0.3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 x14ac:dyDescent="0.3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8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8</v>
      </c>
      <c r="AA29" s="3">
        <f t="shared" si="1"/>
        <v>8</v>
      </c>
      <c r="AB29" s="3">
        <f t="shared" si="2"/>
        <v>0</v>
      </c>
    </row>
    <row r="30" spans="1:28" ht="15" customHeight="1" x14ac:dyDescent="0.3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 x14ac:dyDescent="0.3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 x14ac:dyDescent="0.3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1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1</v>
      </c>
      <c r="AA32" s="3">
        <f t="shared" si="1"/>
        <v>1</v>
      </c>
      <c r="AB32" s="3">
        <f t="shared" si="2"/>
        <v>0</v>
      </c>
    </row>
    <row r="33" spans="1:28" ht="15" customHeight="1" x14ac:dyDescent="0.3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 thickBot="1" x14ac:dyDescent="0.35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13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thickBot="1" x14ac:dyDescent="0.35">
      <c r="Y35" s="14" t="s">
        <v>1</v>
      </c>
      <c r="Z35" s="10">
        <f>SUM(Z6:Z34)</f>
        <v>13.5</v>
      </c>
      <c r="AA35" s="7"/>
      <c r="AB35" s="7"/>
    </row>
    <row r="36" spans="1:28" ht="15" customHeight="1" thickBot="1" x14ac:dyDescent="0.35">
      <c r="Y36" s="14" t="s">
        <v>5</v>
      </c>
      <c r="Z36" s="10">
        <f>(Z35/29)</f>
        <v>0.46551724137931033</v>
      </c>
      <c r="AA36" s="10"/>
      <c r="AB36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6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B38"/>
  <sheetViews>
    <sheetView topLeftCell="A25" zoomScaleNormal="100" workbookViewId="0">
      <selection activeCell="B36" sqref="B36:Y36"/>
    </sheetView>
  </sheetViews>
  <sheetFormatPr defaultRowHeight="14" x14ac:dyDescent="0.3"/>
  <cols>
    <col min="1" max="1" width="10.58203125" customWidth="1"/>
    <col min="2" max="25" width="5.58203125" customWidth="1"/>
    <col min="26" max="28" width="10.58203125" customWidth="1"/>
  </cols>
  <sheetData>
    <row r="1" spans="1:28" ht="15" customHeight="1" x14ac:dyDescent="0.3">
      <c r="A1" s="18" t="s">
        <v>31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</row>
    <row r="2" spans="1:28" ht="15" customHeight="1" x14ac:dyDescent="0.3">
      <c r="A2" s="18" t="s">
        <v>32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</row>
    <row r="3" spans="1:28" ht="15" customHeight="1" x14ac:dyDescent="0.3">
      <c r="A3" s="19" t="s">
        <v>39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spans="1:28" ht="15" customHeight="1" x14ac:dyDescent="0.3">
      <c r="A4" s="20" t="s">
        <v>0</v>
      </c>
      <c r="B4" s="22" t="s">
        <v>30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4" t="s">
        <v>4</v>
      </c>
      <c r="AA4" s="25"/>
      <c r="AB4" s="26"/>
    </row>
    <row r="5" spans="1:28" ht="15" customHeight="1" x14ac:dyDescent="0.3">
      <c r="A5" s="21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3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 x14ac:dyDescent="0.3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 x14ac:dyDescent="0.3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 x14ac:dyDescent="0.3">
      <c r="A9" s="1">
        <v>4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 x14ac:dyDescent="0.3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 x14ac:dyDescent="0.3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 x14ac:dyDescent="0.3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2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2</v>
      </c>
      <c r="AA12" s="3">
        <f t="shared" si="1"/>
        <v>2</v>
      </c>
      <c r="AB12" s="3">
        <f t="shared" si="2"/>
        <v>0</v>
      </c>
    </row>
    <row r="13" spans="1:28" ht="15" customHeight="1" x14ac:dyDescent="0.3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 x14ac:dyDescent="0.3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 x14ac:dyDescent="0.3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 x14ac:dyDescent="0.3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 x14ac:dyDescent="0.3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 x14ac:dyDescent="0.3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0.5</v>
      </c>
      <c r="O18" s="2">
        <v>6.5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7</v>
      </c>
      <c r="AA18" s="3">
        <f t="shared" si="1"/>
        <v>6.5</v>
      </c>
      <c r="AB18" s="3">
        <f t="shared" si="2"/>
        <v>0</v>
      </c>
    </row>
    <row r="19" spans="1:28" ht="15" customHeight="1" x14ac:dyDescent="0.3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 x14ac:dyDescent="0.3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40</v>
      </c>
      <c r="P20" s="2">
        <v>9</v>
      </c>
      <c r="Q20" s="2">
        <v>1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50</v>
      </c>
      <c r="AA20" s="3">
        <f t="shared" si="1"/>
        <v>40</v>
      </c>
      <c r="AB20" s="3">
        <f t="shared" si="2"/>
        <v>0</v>
      </c>
    </row>
    <row r="21" spans="1:28" ht="15" customHeight="1" x14ac:dyDescent="0.3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 x14ac:dyDescent="0.3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 x14ac:dyDescent="0.3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0.5</v>
      </c>
      <c r="Y23" s="2">
        <v>0</v>
      </c>
      <c r="Z23" s="3">
        <f t="shared" si="0"/>
        <v>0.5</v>
      </c>
      <c r="AA23" s="3">
        <f t="shared" si="1"/>
        <v>0.5</v>
      </c>
      <c r="AB23" s="3">
        <f t="shared" si="2"/>
        <v>0</v>
      </c>
    </row>
    <row r="24" spans="1:28" ht="15" customHeight="1" x14ac:dyDescent="0.3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 x14ac:dyDescent="0.3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 x14ac:dyDescent="0.3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 x14ac:dyDescent="0.3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 x14ac:dyDescent="0.3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 x14ac:dyDescent="0.3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 x14ac:dyDescent="0.3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 x14ac:dyDescent="0.3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 x14ac:dyDescent="0.3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 x14ac:dyDescent="0.3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 x14ac:dyDescent="0.3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x14ac:dyDescent="0.3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 x14ac:dyDescent="0.35">
      <c r="A36" s="1">
        <v>31</v>
      </c>
      <c r="B36" s="2">
        <v>0</v>
      </c>
      <c r="C36" s="2">
        <v>0.5</v>
      </c>
      <c r="D36" s="2">
        <v>0.5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2</v>
      </c>
      <c r="R36" s="2">
        <v>8</v>
      </c>
      <c r="S36" s="2">
        <v>0.5</v>
      </c>
      <c r="T36" s="2">
        <v>0.5</v>
      </c>
      <c r="U36" s="2">
        <v>0</v>
      </c>
      <c r="V36" s="2">
        <v>0</v>
      </c>
      <c r="W36" s="2">
        <v>0</v>
      </c>
      <c r="X36" s="2">
        <v>0</v>
      </c>
      <c r="Y36" s="13">
        <v>0</v>
      </c>
      <c r="Z36" s="6">
        <f t="shared" si="0"/>
        <v>12</v>
      </c>
      <c r="AA36" s="6">
        <f t="shared" si="1"/>
        <v>8</v>
      </c>
      <c r="AB36" s="6">
        <f t="shared" si="2"/>
        <v>0</v>
      </c>
    </row>
    <row r="37" spans="1:28" ht="15" customHeight="1" thickBot="1" x14ac:dyDescent="0.35">
      <c r="Y37" s="14" t="s">
        <v>1</v>
      </c>
      <c r="Z37" s="10">
        <f>SUM(Z6:Z36)</f>
        <v>71.5</v>
      </c>
      <c r="AA37" s="7"/>
      <c r="AB37" s="7"/>
    </row>
    <row r="38" spans="1:28" ht="15" customHeight="1" thickBot="1" x14ac:dyDescent="0.35">
      <c r="Y38" s="14" t="s">
        <v>5</v>
      </c>
      <c r="Z38" s="10">
        <f>(Z37/31)</f>
        <v>2.306451612903226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X32"/>
  <sheetViews>
    <sheetView workbookViewId="0">
      <selection activeCell="A3" sqref="A3:G32"/>
    </sheetView>
  </sheetViews>
  <sheetFormatPr defaultRowHeight="14" x14ac:dyDescent="0.3"/>
  <sheetData>
    <row r="1" spans="1:24" x14ac:dyDescent="0.3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</row>
    <row r="2" spans="1:24" x14ac:dyDescent="0.3">
      <c r="A2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25.5</v>
      </c>
      <c r="N2">
        <v>3.5</v>
      </c>
      <c r="O2">
        <v>1</v>
      </c>
      <c r="P2">
        <v>0.5</v>
      </c>
      <c r="Q2">
        <v>1.5</v>
      </c>
      <c r="R2">
        <v>0</v>
      </c>
      <c r="S2">
        <v>1</v>
      </c>
      <c r="T2">
        <v>0</v>
      </c>
      <c r="U2">
        <v>0</v>
      </c>
      <c r="V2">
        <v>0</v>
      </c>
      <c r="W2">
        <v>0</v>
      </c>
      <c r="X2">
        <v>0</v>
      </c>
    </row>
    <row r="3" spans="1:24" x14ac:dyDescent="0.3">
      <c r="A3">
        <v>0</v>
      </c>
      <c r="B3">
        <v>0</v>
      </c>
      <c r="C3">
        <v>1</v>
      </c>
      <c r="D3">
        <v>0.5</v>
      </c>
      <c r="E3">
        <v>0</v>
      </c>
      <c r="F3">
        <v>0.5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3.5</v>
      </c>
      <c r="S3">
        <v>0.5</v>
      </c>
      <c r="T3">
        <v>0.5</v>
      </c>
      <c r="U3">
        <v>0.5</v>
      </c>
      <c r="V3">
        <v>0</v>
      </c>
      <c r="W3">
        <v>0</v>
      </c>
      <c r="X3">
        <v>0.5</v>
      </c>
    </row>
    <row r="4" spans="1:24" x14ac:dyDescent="0.3">
      <c r="A4">
        <v>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</row>
    <row r="5" spans="1:24" x14ac:dyDescent="0.3">
      <c r="A5">
        <v>0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</row>
    <row r="6" spans="1:24" x14ac:dyDescent="0.3">
      <c r="A6">
        <v>0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5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</row>
    <row r="7" spans="1:24" x14ac:dyDescent="0.3">
      <c r="A7">
        <v>0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0.5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</row>
    <row r="8" spans="1:24" x14ac:dyDescent="0.3">
      <c r="A8">
        <v>0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</row>
    <row r="9" spans="1:24" x14ac:dyDescent="0.3">
      <c r="A9">
        <v>0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7</v>
      </c>
      <c r="O9">
        <v>0</v>
      </c>
      <c r="P9">
        <v>0</v>
      </c>
      <c r="Q9">
        <v>0.5</v>
      </c>
      <c r="R9">
        <v>1</v>
      </c>
      <c r="S9">
        <v>0.5</v>
      </c>
      <c r="T9">
        <v>0</v>
      </c>
      <c r="U9">
        <v>0</v>
      </c>
      <c r="V9">
        <v>5</v>
      </c>
      <c r="W9">
        <v>0.5</v>
      </c>
      <c r="X9">
        <v>0</v>
      </c>
    </row>
    <row r="10" spans="1:24" x14ac:dyDescent="0.3">
      <c r="A10">
        <v>0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0.5</v>
      </c>
      <c r="O10">
        <v>0</v>
      </c>
      <c r="P10">
        <v>0</v>
      </c>
      <c r="Q10">
        <v>11</v>
      </c>
      <c r="R10">
        <v>10</v>
      </c>
      <c r="S10">
        <v>1</v>
      </c>
      <c r="T10">
        <v>1.5</v>
      </c>
      <c r="U10">
        <v>1.5</v>
      </c>
      <c r="V10">
        <v>2.5</v>
      </c>
      <c r="W10">
        <v>1</v>
      </c>
      <c r="X10">
        <v>0.5</v>
      </c>
    </row>
    <row r="11" spans="1:24" x14ac:dyDescent="0.3">
      <c r="A11">
        <v>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19</v>
      </c>
      <c r="S11">
        <v>5</v>
      </c>
      <c r="T11">
        <v>0</v>
      </c>
      <c r="U11">
        <v>0</v>
      </c>
      <c r="V11">
        <v>0.5</v>
      </c>
      <c r="W11">
        <v>0</v>
      </c>
      <c r="X11">
        <v>0</v>
      </c>
    </row>
    <row r="12" spans="1:24" x14ac:dyDescent="0.3">
      <c r="A12">
        <v>0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0.5</v>
      </c>
      <c r="Q12">
        <v>0</v>
      </c>
      <c r="R12">
        <v>0</v>
      </c>
      <c r="S12">
        <v>0</v>
      </c>
      <c r="T12">
        <v>1</v>
      </c>
      <c r="U12">
        <v>0</v>
      </c>
      <c r="V12">
        <v>0</v>
      </c>
      <c r="W12">
        <v>0</v>
      </c>
      <c r="X12">
        <v>0</v>
      </c>
    </row>
    <row r="13" spans="1:24" x14ac:dyDescent="0.3">
      <c r="A13">
        <v>0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12.5</v>
      </c>
      <c r="N13">
        <v>6.5</v>
      </c>
      <c r="O13">
        <v>0</v>
      </c>
      <c r="P13">
        <v>0</v>
      </c>
      <c r="Q13">
        <v>0</v>
      </c>
      <c r="R13">
        <v>0.5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</row>
    <row r="14" spans="1:24" x14ac:dyDescent="0.3">
      <c r="A14">
        <v>0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30.5</v>
      </c>
      <c r="Q14">
        <v>1</v>
      </c>
      <c r="R14">
        <v>0.5</v>
      </c>
      <c r="S14">
        <v>1</v>
      </c>
      <c r="T14">
        <v>0</v>
      </c>
      <c r="U14">
        <v>0</v>
      </c>
      <c r="V14">
        <v>0</v>
      </c>
      <c r="W14">
        <v>0</v>
      </c>
      <c r="X14">
        <v>0</v>
      </c>
    </row>
    <row r="15" spans="1:24" x14ac:dyDescent="0.3">
      <c r="A15">
        <v>0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</row>
    <row r="16" spans="1:24" x14ac:dyDescent="0.3">
      <c r="A16">
        <v>0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</row>
    <row r="17" spans="1:24" x14ac:dyDescent="0.3">
      <c r="A17">
        <v>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</row>
    <row r="18" spans="1:24" x14ac:dyDescent="0.3">
      <c r="A18">
        <v>0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1</v>
      </c>
      <c r="P18">
        <v>0</v>
      </c>
      <c r="Q18">
        <v>0</v>
      </c>
      <c r="R18">
        <v>0.5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</row>
    <row r="19" spans="1:24" x14ac:dyDescent="0.3">
      <c r="A19">
        <v>0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1.5</v>
      </c>
      <c r="P19">
        <v>9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</row>
    <row r="20" spans="1:24" x14ac:dyDescent="0.3">
      <c r="A20">
        <v>0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</row>
    <row r="21" spans="1:24" x14ac:dyDescent="0.3">
      <c r="A21">
        <v>0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6</v>
      </c>
      <c r="Q21">
        <v>4.5</v>
      </c>
      <c r="R21">
        <v>0</v>
      </c>
      <c r="S21">
        <v>0.5</v>
      </c>
      <c r="T21">
        <v>1</v>
      </c>
      <c r="U21">
        <v>0</v>
      </c>
      <c r="V21">
        <v>0</v>
      </c>
      <c r="W21">
        <v>0</v>
      </c>
      <c r="X21">
        <v>0</v>
      </c>
    </row>
    <row r="22" spans="1:24" x14ac:dyDescent="0.3">
      <c r="A22">
        <v>0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7.5</v>
      </c>
      <c r="L22">
        <v>1.5</v>
      </c>
      <c r="M22">
        <v>1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</row>
    <row r="23" spans="1:24" x14ac:dyDescent="0.3">
      <c r="A23">
        <v>0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4</v>
      </c>
      <c r="N23">
        <v>19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</row>
    <row r="24" spans="1:24" x14ac:dyDescent="0.3">
      <c r="A24">
        <v>0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2.5</v>
      </c>
      <c r="O24">
        <v>31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</row>
    <row r="25" spans="1:24" x14ac:dyDescent="0.3">
      <c r="A25">
        <v>0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0.5</v>
      </c>
      <c r="P25">
        <v>0</v>
      </c>
      <c r="Q25">
        <v>0.5</v>
      </c>
      <c r="R25">
        <v>0.5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</row>
    <row r="26" spans="1:24" x14ac:dyDescent="0.3">
      <c r="A26">
        <v>0</v>
      </c>
      <c r="B26">
        <v>0</v>
      </c>
      <c r="C26">
        <v>0</v>
      </c>
      <c r="D26">
        <v>0</v>
      </c>
      <c r="E26">
        <v>0</v>
      </c>
      <c r="F26">
        <v>0.5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0.5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</row>
    <row r="27" spans="1:24" x14ac:dyDescent="0.3">
      <c r="A27">
        <v>0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26.5</v>
      </c>
      <c r="N27">
        <v>2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</row>
    <row r="28" spans="1:24" x14ac:dyDescent="0.3">
      <c r="A28">
        <v>0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46.5</v>
      </c>
      <c r="Q28">
        <v>0.5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</row>
    <row r="29" spans="1:24" x14ac:dyDescent="0.3">
      <c r="A29">
        <v>0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14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</row>
    <row r="30" spans="1:24" x14ac:dyDescent="0.3">
      <c r="A30">
        <v>0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0.5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</row>
    <row r="31" spans="1:24" x14ac:dyDescent="0.3">
      <c r="A31">
        <v>0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0.5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1</v>
      </c>
      <c r="U31">
        <v>2</v>
      </c>
      <c r="V31">
        <v>0</v>
      </c>
      <c r="W31">
        <v>0</v>
      </c>
      <c r="X31">
        <v>0</v>
      </c>
    </row>
    <row r="32" spans="1:24" x14ac:dyDescent="0.3">
      <c r="A32">
        <v>0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7"/>
  <sheetViews>
    <sheetView tabSelected="1" zoomScaleNormal="100" workbookViewId="0">
      <selection activeCell="B14" sqref="B14:Y14"/>
    </sheetView>
  </sheetViews>
  <sheetFormatPr defaultRowHeight="14" x14ac:dyDescent="0.3"/>
  <cols>
    <col min="1" max="1" width="10.58203125" customWidth="1"/>
    <col min="2" max="25" width="5.58203125" customWidth="1"/>
    <col min="26" max="28" width="10.58203125" customWidth="1"/>
  </cols>
  <sheetData>
    <row r="1" spans="1:28" ht="15" customHeight="1" x14ac:dyDescent="0.3">
      <c r="A1" s="18" t="s">
        <v>31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</row>
    <row r="2" spans="1:28" ht="15" customHeight="1" x14ac:dyDescent="0.3">
      <c r="A2" s="18" t="s">
        <v>32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</row>
    <row r="3" spans="1:28" ht="15" customHeight="1" x14ac:dyDescent="0.3">
      <c r="A3" s="19" t="s">
        <v>42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spans="1:28" ht="15" customHeight="1" x14ac:dyDescent="0.3">
      <c r="A4" s="20" t="s">
        <v>0</v>
      </c>
      <c r="B4" s="22" t="s">
        <v>30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4" t="s">
        <v>4</v>
      </c>
      <c r="AA4" s="25"/>
      <c r="AB4" s="26"/>
    </row>
    <row r="5" spans="1:28" ht="15" customHeight="1" x14ac:dyDescent="0.3">
      <c r="A5" s="21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3">
      <c r="A6" s="1">
        <v>1</v>
      </c>
      <c r="B6" s="2">
        <v>0</v>
      </c>
      <c r="C6" s="2">
        <v>0</v>
      </c>
      <c r="D6" s="2">
        <v>0</v>
      </c>
      <c r="E6" s="2">
        <v>0.5</v>
      </c>
      <c r="F6" s="2">
        <v>0</v>
      </c>
      <c r="G6" s="2">
        <v>0</v>
      </c>
      <c r="H6" s="2">
        <v>0</v>
      </c>
      <c r="I6" s="2">
        <v>16</v>
      </c>
      <c r="J6" s="2">
        <v>4.5</v>
      </c>
      <c r="K6" s="2">
        <v>1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1.5</v>
      </c>
      <c r="T6" s="2">
        <v>0</v>
      </c>
      <c r="U6" s="2">
        <v>0</v>
      </c>
      <c r="V6" s="2">
        <v>0</v>
      </c>
      <c r="W6" s="2">
        <v>7.5</v>
      </c>
      <c r="X6" s="2">
        <v>1</v>
      </c>
      <c r="Y6" s="2">
        <v>0</v>
      </c>
      <c r="Z6" s="4">
        <f>SUM(B6:Y6)</f>
        <v>32</v>
      </c>
      <c r="AA6" s="3">
        <f>MAX(B6:Y6)</f>
        <v>16</v>
      </c>
      <c r="AB6" s="3">
        <f>MIN(B6:Y6)</f>
        <v>0</v>
      </c>
    </row>
    <row r="7" spans="1:28" ht="15" customHeight="1" x14ac:dyDescent="0.3">
      <c r="A7" s="1">
        <v>2</v>
      </c>
      <c r="B7" s="2">
        <v>0</v>
      </c>
      <c r="C7" s="2">
        <v>0</v>
      </c>
      <c r="D7" s="2">
        <v>0.5</v>
      </c>
      <c r="E7" s="2">
        <v>0</v>
      </c>
      <c r="F7" s="2">
        <v>0</v>
      </c>
      <c r="G7" s="2">
        <v>1.5</v>
      </c>
      <c r="H7" s="2">
        <v>7.5</v>
      </c>
      <c r="I7" s="2">
        <v>12</v>
      </c>
      <c r="J7" s="2">
        <v>6</v>
      </c>
      <c r="K7" s="2">
        <v>0.5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4</v>
      </c>
      <c r="V7" s="2">
        <v>1</v>
      </c>
      <c r="W7" s="2">
        <v>0</v>
      </c>
      <c r="X7" s="2">
        <v>0</v>
      </c>
      <c r="Y7" s="2">
        <v>0</v>
      </c>
      <c r="Z7" s="4">
        <f t="shared" ref="Z7:Z35" si="0">SUM(B7:Y7)</f>
        <v>33</v>
      </c>
      <c r="AA7" s="3">
        <f t="shared" ref="AA7:AA35" si="1">MAX(B7:Y7)</f>
        <v>12</v>
      </c>
      <c r="AB7" s="3">
        <f t="shared" ref="AB7:AB35" si="2">MIN(B7:Y7)</f>
        <v>0</v>
      </c>
    </row>
    <row r="8" spans="1:28" ht="15" customHeight="1" x14ac:dyDescent="0.3">
      <c r="A8" s="1">
        <v>3</v>
      </c>
      <c r="B8" s="2">
        <v>11</v>
      </c>
      <c r="C8" s="2">
        <v>10</v>
      </c>
      <c r="D8" s="2">
        <v>1</v>
      </c>
      <c r="E8" s="2">
        <v>1</v>
      </c>
      <c r="F8" s="2">
        <v>6</v>
      </c>
      <c r="G8" s="2">
        <v>2</v>
      </c>
      <c r="H8" s="2">
        <v>6.5</v>
      </c>
      <c r="I8" s="2">
        <v>2</v>
      </c>
      <c r="J8" s="2">
        <v>0.5</v>
      </c>
      <c r="K8" s="2">
        <v>0.5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2.5</v>
      </c>
      <c r="R8" s="2">
        <v>0.5</v>
      </c>
      <c r="S8" s="2">
        <v>0</v>
      </c>
      <c r="T8" s="2">
        <v>1.5</v>
      </c>
      <c r="U8" s="2">
        <v>0</v>
      </c>
      <c r="V8" s="2">
        <v>0</v>
      </c>
      <c r="W8" s="2">
        <v>3</v>
      </c>
      <c r="X8" s="2">
        <v>4</v>
      </c>
      <c r="Y8" s="2">
        <v>0</v>
      </c>
      <c r="Z8" s="4">
        <f t="shared" si="0"/>
        <v>52</v>
      </c>
      <c r="AA8" s="3">
        <f t="shared" si="1"/>
        <v>11</v>
      </c>
      <c r="AB8" s="3">
        <f t="shared" si="2"/>
        <v>0</v>
      </c>
    </row>
    <row r="9" spans="1:28" ht="15" customHeight="1" x14ac:dyDescent="0.3">
      <c r="A9" s="1">
        <v>4</v>
      </c>
      <c r="B9" s="2">
        <v>0.5</v>
      </c>
      <c r="C9" s="2">
        <v>0</v>
      </c>
      <c r="D9" s="2">
        <v>0</v>
      </c>
      <c r="E9" s="2">
        <v>0</v>
      </c>
      <c r="F9" s="2">
        <v>0</v>
      </c>
      <c r="G9" s="2">
        <v>6</v>
      </c>
      <c r="H9" s="2">
        <v>3.5</v>
      </c>
      <c r="I9" s="2">
        <v>1</v>
      </c>
      <c r="J9" s="2">
        <v>3.5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2</v>
      </c>
      <c r="Q9" s="2">
        <v>2</v>
      </c>
      <c r="R9" s="2">
        <v>0</v>
      </c>
      <c r="S9" s="2">
        <v>0</v>
      </c>
      <c r="T9" s="2">
        <v>0.5</v>
      </c>
      <c r="U9" s="2">
        <v>0.5</v>
      </c>
      <c r="V9" s="2">
        <v>0</v>
      </c>
      <c r="W9" s="2">
        <v>0</v>
      </c>
      <c r="X9" s="2">
        <v>0</v>
      </c>
      <c r="Y9" s="2">
        <v>4.5</v>
      </c>
      <c r="Z9" s="4">
        <f t="shared" si="0"/>
        <v>24</v>
      </c>
      <c r="AA9" s="3">
        <f t="shared" si="1"/>
        <v>6</v>
      </c>
      <c r="AB9" s="3">
        <f t="shared" si="2"/>
        <v>0</v>
      </c>
    </row>
    <row r="10" spans="1:28" ht="15" customHeight="1" x14ac:dyDescent="0.3">
      <c r="A10" s="1">
        <v>5</v>
      </c>
      <c r="B10" s="2">
        <v>0.5</v>
      </c>
      <c r="C10" s="2">
        <v>3</v>
      </c>
      <c r="D10" s="2">
        <v>0</v>
      </c>
      <c r="E10" s="2">
        <v>0</v>
      </c>
      <c r="F10" s="2">
        <v>0</v>
      </c>
      <c r="G10" s="2">
        <v>1</v>
      </c>
      <c r="H10" s="2">
        <v>1</v>
      </c>
      <c r="I10" s="2">
        <v>0</v>
      </c>
      <c r="J10" s="2">
        <v>0.5</v>
      </c>
      <c r="K10" s="2">
        <v>0</v>
      </c>
      <c r="L10" s="2">
        <v>0</v>
      </c>
      <c r="M10" s="2">
        <v>4.5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4">
        <f t="shared" si="0"/>
        <v>10.5</v>
      </c>
      <c r="AA10" s="3">
        <f t="shared" si="1"/>
        <v>4.5</v>
      </c>
      <c r="AB10" s="3">
        <f t="shared" si="2"/>
        <v>0</v>
      </c>
    </row>
    <row r="11" spans="1:28" ht="15" customHeight="1" x14ac:dyDescent="0.3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4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 x14ac:dyDescent="0.3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4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 x14ac:dyDescent="0.3">
      <c r="A13" s="1">
        <v>8</v>
      </c>
      <c r="B13" s="17">
        <v>0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2</v>
      </c>
      <c r="T13" s="17">
        <v>1.5</v>
      </c>
      <c r="U13" s="17">
        <v>0</v>
      </c>
      <c r="V13" s="17">
        <v>1</v>
      </c>
      <c r="W13" s="17">
        <v>0</v>
      </c>
      <c r="X13" s="17">
        <v>0</v>
      </c>
      <c r="Y13" s="17">
        <v>2</v>
      </c>
      <c r="Z13" s="4">
        <f t="shared" si="0"/>
        <v>6.5</v>
      </c>
      <c r="AA13" s="3">
        <f t="shared" si="1"/>
        <v>2</v>
      </c>
      <c r="AB13" s="3">
        <f t="shared" si="2"/>
        <v>0</v>
      </c>
    </row>
    <row r="14" spans="1:28" ht="15" customHeight="1" x14ac:dyDescent="0.3">
      <c r="A14" s="1">
        <v>9</v>
      </c>
      <c r="B14" s="2">
        <v>1.5</v>
      </c>
      <c r="C14" s="2">
        <v>0</v>
      </c>
      <c r="D14" s="2">
        <v>0</v>
      </c>
      <c r="E14" s="2">
        <v>0</v>
      </c>
      <c r="F14" s="2">
        <v>0</v>
      </c>
      <c r="G14" s="2">
        <v>4</v>
      </c>
      <c r="H14" s="2">
        <v>0</v>
      </c>
      <c r="I14" s="2">
        <v>0</v>
      </c>
      <c r="J14" s="2">
        <v>0</v>
      </c>
      <c r="K14" s="2">
        <v>3.5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1</v>
      </c>
      <c r="T14" s="2">
        <v>0.5</v>
      </c>
      <c r="U14" s="2">
        <v>0</v>
      </c>
      <c r="V14" s="2">
        <v>0</v>
      </c>
      <c r="W14" s="2">
        <v>1.5</v>
      </c>
      <c r="X14" s="2">
        <v>2.5</v>
      </c>
      <c r="Y14" s="2">
        <v>0</v>
      </c>
      <c r="Z14" s="4">
        <f t="shared" si="0"/>
        <v>14.5</v>
      </c>
      <c r="AA14" s="3">
        <f t="shared" si="1"/>
        <v>4</v>
      </c>
      <c r="AB14" s="3">
        <f t="shared" si="2"/>
        <v>0</v>
      </c>
    </row>
    <row r="15" spans="1:28" ht="15" customHeight="1" x14ac:dyDescent="0.3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4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 x14ac:dyDescent="0.3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4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 x14ac:dyDescent="0.3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4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 x14ac:dyDescent="0.3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4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 x14ac:dyDescent="0.3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4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 x14ac:dyDescent="0.3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4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 x14ac:dyDescent="0.3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4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 x14ac:dyDescent="0.3">
      <c r="A22" s="1">
        <v>17</v>
      </c>
      <c r="B22" s="2"/>
      <c r="C22" s="2"/>
      <c r="D22" s="2"/>
      <c r="E22" s="2"/>
      <c r="F22" s="16"/>
      <c r="G22" s="16"/>
      <c r="H22" s="2"/>
      <c r="I22" s="2"/>
      <c r="J22" s="2"/>
      <c r="K22" s="2"/>
      <c r="L22" s="2"/>
      <c r="M22" s="2"/>
      <c r="N22" s="2"/>
      <c r="O22" s="16"/>
      <c r="P22" s="16"/>
      <c r="Q22" s="2"/>
      <c r="R22" s="2"/>
      <c r="S22" s="2"/>
      <c r="T22" s="2"/>
      <c r="U22" s="2"/>
      <c r="V22" s="2"/>
      <c r="W22" s="2"/>
      <c r="X22" s="2"/>
      <c r="Y22" s="2"/>
      <c r="Z22" s="4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 x14ac:dyDescent="0.3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 x14ac:dyDescent="0.3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4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 x14ac:dyDescent="0.3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4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 x14ac:dyDescent="0.3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4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 x14ac:dyDescent="0.3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4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 x14ac:dyDescent="0.3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4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 x14ac:dyDescent="0.3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4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 x14ac:dyDescent="0.3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4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 x14ac:dyDescent="0.3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4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 x14ac:dyDescent="0.3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4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 x14ac:dyDescent="0.3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4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 x14ac:dyDescent="0.3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4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thickBot="1" x14ac:dyDescent="0.35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4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 x14ac:dyDescent="0.35">
      <c r="Y36" s="14" t="s">
        <v>1</v>
      </c>
      <c r="Z36" s="10">
        <f>SUM(Z6:Z35)</f>
        <v>172.5</v>
      </c>
      <c r="AA36" s="7"/>
      <c r="AB36" s="7"/>
    </row>
    <row r="37" spans="1:28" ht="15" customHeight="1" thickBot="1" x14ac:dyDescent="0.35">
      <c r="Y37" s="14" t="s">
        <v>5</v>
      </c>
      <c r="Z37" s="10">
        <f>(Z36/30)</f>
        <v>5.75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38"/>
  <sheetViews>
    <sheetView topLeftCell="A25" zoomScaleNormal="100" workbookViewId="0">
      <selection activeCell="B36" sqref="B36:Y36"/>
    </sheetView>
  </sheetViews>
  <sheetFormatPr defaultRowHeight="14" x14ac:dyDescent="0.3"/>
  <cols>
    <col min="1" max="1" width="10.58203125" customWidth="1"/>
    <col min="2" max="25" width="5.58203125" customWidth="1"/>
    <col min="26" max="28" width="10.58203125" customWidth="1"/>
  </cols>
  <sheetData>
    <row r="1" spans="1:28" ht="15" customHeight="1" x14ac:dyDescent="0.3">
      <c r="A1" s="18" t="s">
        <v>31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</row>
    <row r="2" spans="1:28" ht="15" customHeight="1" x14ac:dyDescent="0.3">
      <c r="A2" s="18" t="s">
        <v>32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</row>
    <row r="3" spans="1:28" ht="15" customHeight="1" x14ac:dyDescent="0.3">
      <c r="A3" s="19" t="s">
        <v>41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spans="1:28" ht="15" customHeight="1" x14ac:dyDescent="0.3">
      <c r="A4" s="20" t="s">
        <v>0</v>
      </c>
      <c r="B4" s="22" t="s">
        <v>30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4" t="s">
        <v>4</v>
      </c>
      <c r="AA4" s="25"/>
      <c r="AB4" s="26"/>
    </row>
    <row r="5" spans="1:28" ht="15" customHeight="1" x14ac:dyDescent="0.3">
      <c r="A5" s="21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3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0.5</v>
      </c>
      <c r="U6" s="2">
        <v>39</v>
      </c>
      <c r="V6" s="2">
        <v>0</v>
      </c>
      <c r="W6" s="2">
        <v>0</v>
      </c>
      <c r="X6" s="2">
        <v>0</v>
      </c>
      <c r="Y6" s="2">
        <v>0</v>
      </c>
      <c r="Z6" s="4">
        <f>SUM(พฤษภาคม!B6:Y6)</f>
        <v>39.5</v>
      </c>
      <c r="AA6" s="3">
        <f>MAX(B6:Y6)</f>
        <v>39</v>
      </c>
      <c r="AB6" s="3">
        <f>MIN(B6:Y6)</f>
        <v>0</v>
      </c>
    </row>
    <row r="7" spans="1:28" ht="15" customHeight="1" x14ac:dyDescent="0.3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1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4">
        <f>SUM(พฤษภาคม!B7:Y7)</f>
        <v>1</v>
      </c>
      <c r="AA7" s="3">
        <f t="shared" ref="AA7:AA36" si="0">MAX(B7:Y7)</f>
        <v>1</v>
      </c>
      <c r="AB7" s="3">
        <f t="shared" ref="AB7:AB36" si="1">MIN(B7:Y7)</f>
        <v>0</v>
      </c>
    </row>
    <row r="8" spans="1:28" ht="15" customHeight="1" x14ac:dyDescent="0.3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12</v>
      </c>
      <c r="P8" s="2">
        <v>6.5</v>
      </c>
      <c r="Q8" s="2">
        <v>2.5</v>
      </c>
      <c r="R8" s="2">
        <v>3.5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4">
        <f>SUM(พฤษภาคม!B8:Y8)</f>
        <v>24.5</v>
      </c>
      <c r="AA8" s="3">
        <f t="shared" si="0"/>
        <v>12</v>
      </c>
      <c r="AB8" s="3">
        <f t="shared" si="1"/>
        <v>0</v>
      </c>
    </row>
    <row r="9" spans="1:28" ht="15" customHeight="1" x14ac:dyDescent="0.3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4">
        <f>SUM(พฤษภาคม!B9:Y9)</f>
        <v>0</v>
      </c>
      <c r="AA9" s="3">
        <f t="shared" si="0"/>
        <v>0</v>
      </c>
      <c r="AB9" s="3">
        <f t="shared" si="1"/>
        <v>0</v>
      </c>
    </row>
    <row r="10" spans="1:28" ht="15" customHeight="1" x14ac:dyDescent="0.3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3</v>
      </c>
      <c r="Q10" s="2">
        <v>2</v>
      </c>
      <c r="R10" s="2">
        <v>1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4">
        <f>SUM(พฤษภาคม!B10:Y10)</f>
        <v>6</v>
      </c>
      <c r="AA10" s="3">
        <f t="shared" si="0"/>
        <v>3</v>
      </c>
      <c r="AB10" s="3">
        <f t="shared" si="1"/>
        <v>0</v>
      </c>
    </row>
    <row r="11" spans="1:28" ht="15" customHeight="1" x14ac:dyDescent="0.3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4">
        <f>SUM(พฤษภาคม!B11:Y11)</f>
        <v>0</v>
      </c>
      <c r="AA11" s="3">
        <f t="shared" si="0"/>
        <v>0</v>
      </c>
      <c r="AB11" s="3">
        <f t="shared" si="1"/>
        <v>0</v>
      </c>
    </row>
    <row r="12" spans="1:28" ht="15" customHeight="1" x14ac:dyDescent="0.3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4">
        <f>SUM(พฤษภาคม!B12:Y12)</f>
        <v>0</v>
      </c>
      <c r="AA12" s="3">
        <f t="shared" si="0"/>
        <v>0</v>
      </c>
      <c r="AB12" s="3">
        <f t="shared" si="1"/>
        <v>0</v>
      </c>
    </row>
    <row r="13" spans="1:28" ht="15" customHeight="1" x14ac:dyDescent="0.3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4">
        <f>SUM(พฤษภาคม!B13:Y13)</f>
        <v>0</v>
      </c>
      <c r="AA13" s="3">
        <f t="shared" si="0"/>
        <v>0</v>
      </c>
      <c r="AB13" s="3">
        <f t="shared" si="1"/>
        <v>0</v>
      </c>
    </row>
    <row r="14" spans="1:28" ht="15" customHeight="1" x14ac:dyDescent="0.3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7.5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4">
        <f>SUM(พฤษภาคม!B14:Y14)</f>
        <v>7.5</v>
      </c>
      <c r="AA14" s="3">
        <f t="shared" si="0"/>
        <v>7.5</v>
      </c>
      <c r="AB14" s="3">
        <f t="shared" si="1"/>
        <v>0</v>
      </c>
    </row>
    <row r="15" spans="1:28" ht="15" customHeight="1" x14ac:dyDescent="0.3">
      <c r="A15" s="1">
        <v>10</v>
      </c>
      <c r="B15" s="2">
        <v>0</v>
      </c>
      <c r="C15" s="2">
        <v>0</v>
      </c>
      <c r="D15" s="2">
        <v>4.5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4">
        <f>SUM(พฤษภาคม!B15:Y15)</f>
        <v>4.5</v>
      </c>
      <c r="AA15" s="3">
        <f t="shared" si="0"/>
        <v>4.5</v>
      </c>
      <c r="AB15" s="3">
        <f t="shared" si="1"/>
        <v>0</v>
      </c>
    </row>
    <row r="16" spans="1:28" ht="15" customHeight="1" x14ac:dyDescent="0.3">
      <c r="A16" s="1">
        <v>11</v>
      </c>
      <c r="B16" s="17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17">
        <v>0</v>
      </c>
      <c r="Y16" s="17">
        <v>0</v>
      </c>
      <c r="Z16" s="4">
        <f>SUM(พฤษภาคม!B16:Y16)</f>
        <v>0</v>
      </c>
      <c r="AA16" s="3">
        <f t="shared" si="0"/>
        <v>0</v>
      </c>
      <c r="AB16" s="3">
        <f t="shared" si="1"/>
        <v>0</v>
      </c>
    </row>
    <row r="17" spans="1:28" ht="15" customHeight="1" x14ac:dyDescent="0.3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12</v>
      </c>
      <c r="G17" s="2">
        <v>11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4">
        <f>SUM(พฤษภาคม!B17:Y17)</f>
        <v>23</v>
      </c>
      <c r="AA17" s="3">
        <f t="shared" si="0"/>
        <v>12</v>
      </c>
      <c r="AB17" s="3">
        <f t="shared" si="1"/>
        <v>0</v>
      </c>
    </row>
    <row r="18" spans="1:28" ht="15" customHeight="1" x14ac:dyDescent="0.3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8</v>
      </c>
      <c r="G18" s="2">
        <v>1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5</v>
      </c>
      <c r="X18" s="2">
        <v>24.5</v>
      </c>
      <c r="Y18" s="2">
        <v>4</v>
      </c>
      <c r="Z18" s="4">
        <f>SUM(พฤษภาคม!B18:Y18)</f>
        <v>42.5</v>
      </c>
      <c r="AA18" s="3">
        <f t="shared" si="0"/>
        <v>24.5</v>
      </c>
      <c r="AB18" s="3">
        <f t="shared" si="1"/>
        <v>0</v>
      </c>
    </row>
    <row r="19" spans="1:28" ht="15" customHeight="1" x14ac:dyDescent="0.3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2.5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4">
        <f>SUM(พฤษภาคม!B19:Y19)</f>
        <v>2.5</v>
      </c>
      <c r="AA19" s="3">
        <f t="shared" si="0"/>
        <v>2.5</v>
      </c>
      <c r="AB19" s="3">
        <f t="shared" si="1"/>
        <v>0</v>
      </c>
    </row>
    <row r="20" spans="1:28" ht="15" customHeight="1" x14ac:dyDescent="0.3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0.5</v>
      </c>
      <c r="T20" s="2">
        <v>0.5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4">
        <f>SUM(พฤษภาคม!B20:Y20)</f>
        <v>1</v>
      </c>
      <c r="AA20" s="3">
        <f t="shared" si="0"/>
        <v>0.5</v>
      </c>
      <c r="AB20" s="3">
        <f t="shared" si="1"/>
        <v>0</v>
      </c>
    </row>
    <row r="21" spans="1:28" ht="15" customHeight="1" x14ac:dyDescent="0.3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2</v>
      </c>
      <c r="I21" s="2">
        <v>0.5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0.5</v>
      </c>
      <c r="Y21" s="2">
        <v>0</v>
      </c>
      <c r="Z21" s="4">
        <f>SUM(พฤษภาคม!B21:Y21)</f>
        <v>3</v>
      </c>
      <c r="AA21" s="3">
        <f t="shared" si="0"/>
        <v>2</v>
      </c>
      <c r="AB21" s="3">
        <f t="shared" si="1"/>
        <v>0</v>
      </c>
    </row>
    <row r="22" spans="1:28" ht="15" customHeight="1" x14ac:dyDescent="0.3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1</v>
      </c>
      <c r="N22" s="2">
        <v>0</v>
      </c>
      <c r="O22" s="2">
        <v>0</v>
      </c>
      <c r="P22" s="2">
        <v>0</v>
      </c>
      <c r="Q22" s="2">
        <v>2</v>
      </c>
      <c r="R22" s="2">
        <v>0.5</v>
      </c>
      <c r="S22" s="2">
        <v>0</v>
      </c>
      <c r="T22" s="2">
        <v>0</v>
      </c>
      <c r="U22" s="2">
        <v>4.5</v>
      </c>
      <c r="V22" s="2">
        <v>13</v>
      </c>
      <c r="W22" s="2">
        <v>4</v>
      </c>
      <c r="X22" s="2">
        <v>4</v>
      </c>
      <c r="Y22" s="2">
        <v>1.5</v>
      </c>
      <c r="Z22" s="4">
        <f>SUM(พฤษภาคม!B22:Y22)</f>
        <v>30.5</v>
      </c>
      <c r="AA22" s="3">
        <f t="shared" si="0"/>
        <v>13</v>
      </c>
      <c r="AB22" s="3">
        <f t="shared" si="1"/>
        <v>0</v>
      </c>
    </row>
    <row r="23" spans="1:28" ht="15" customHeight="1" x14ac:dyDescent="0.3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13</v>
      </c>
      <c r="K23" s="2">
        <v>0.5</v>
      </c>
      <c r="L23" s="2">
        <v>0.5</v>
      </c>
      <c r="M23" s="2">
        <v>0</v>
      </c>
      <c r="N23" s="2">
        <v>0</v>
      </c>
      <c r="O23" s="2">
        <v>0.5</v>
      </c>
      <c r="P23" s="2">
        <v>0.5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7</v>
      </c>
      <c r="X23" s="2">
        <v>1</v>
      </c>
      <c r="Y23" s="2">
        <v>1.5</v>
      </c>
      <c r="Z23" s="4">
        <f>SUM(พฤษภาคม!B23:Y23)</f>
        <v>24.5</v>
      </c>
      <c r="AA23" s="3">
        <f t="shared" si="0"/>
        <v>13</v>
      </c>
      <c r="AB23" s="3">
        <f t="shared" si="1"/>
        <v>0</v>
      </c>
    </row>
    <row r="24" spans="1:28" ht="15" customHeight="1" x14ac:dyDescent="0.3">
      <c r="A24" s="1">
        <v>19</v>
      </c>
      <c r="B24" s="2">
        <v>1</v>
      </c>
      <c r="C24" s="2">
        <v>1</v>
      </c>
      <c r="D24" s="2">
        <v>0.5</v>
      </c>
      <c r="E24" s="2">
        <v>2.5</v>
      </c>
      <c r="F24" s="2">
        <v>1.5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1.5</v>
      </c>
      <c r="M24" s="2">
        <v>0</v>
      </c>
      <c r="N24" s="2">
        <v>2.5</v>
      </c>
      <c r="O24" s="2">
        <v>0.5</v>
      </c>
      <c r="P24" s="2">
        <v>1.5</v>
      </c>
      <c r="Q24" s="2">
        <v>1</v>
      </c>
      <c r="R24" s="2">
        <v>0.5</v>
      </c>
      <c r="S24" s="2">
        <v>0.5</v>
      </c>
      <c r="T24" s="2">
        <v>0</v>
      </c>
      <c r="U24" s="2">
        <v>0</v>
      </c>
      <c r="V24" s="2">
        <v>3</v>
      </c>
      <c r="W24" s="2">
        <v>4</v>
      </c>
      <c r="X24" s="2">
        <v>7</v>
      </c>
      <c r="Y24" s="2">
        <v>6.5</v>
      </c>
      <c r="Z24" s="4">
        <f>SUM(พฤษภาคม!B24:Y24)</f>
        <v>35</v>
      </c>
      <c r="AA24" s="3">
        <f t="shared" si="0"/>
        <v>7</v>
      </c>
      <c r="AB24" s="3">
        <f t="shared" si="1"/>
        <v>0</v>
      </c>
    </row>
    <row r="25" spans="1:28" ht="15" customHeight="1" x14ac:dyDescent="0.3">
      <c r="A25" s="1">
        <v>20</v>
      </c>
      <c r="B25" s="2">
        <v>7</v>
      </c>
      <c r="C25" s="2">
        <v>2</v>
      </c>
      <c r="D25" s="2">
        <v>25</v>
      </c>
      <c r="E25" s="2">
        <v>13</v>
      </c>
      <c r="F25" s="2">
        <v>17</v>
      </c>
      <c r="G25" s="2">
        <v>7</v>
      </c>
      <c r="H25" s="2">
        <v>2</v>
      </c>
      <c r="I25" s="2">
        <v>1</v>
      </c>
      <c r="J25" s="2">
        <v>0</v>
      </c>
      <c r="K25" s="2">
        <v>11</v>
      </c>
      <c r="L25" s="2">
        <v>5.5</v>
      </c>
      <c r="M25" s="2">
        <v>2.5</v>
      </c>
      <c r="N25" s="2">
        <v>2</v>
      </c>
      <c r="O25" s="2">
        <v>9</v>
      </c>
      <c r="P25" s="2">
        <v>4</v>
      </c>
      <c r="Q25" s="2">
        <v>2.5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4">
        <f>SUM(พฤษภาคม!B25:Y25)</f>
        <v>110.5</v>
      </c>
      <c r="AA25" s="3">
        <f t="shared" si="0"/>
        <v>25</v>
      </c>
      <c r="AB25" s="3">
        <f t="shared" si="1"/>
        <v>0</v>
      </c>
    </row>
    <row r="26" spans="1:28" ht="15" customHeight="1" x14ac:dyDescent="0.3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0.5</v>
      </c>
      <c r="G26" s="2">
        <v>0</v>
      </c>
      <c r="H26" s="2">
        <v>0</v>
      </c>
      <c r="I26" s="2">
        <v>0</v>
      </c>
      <c r="J26" s="2">
        <v>0</v>
      </c>
      <c r="K26" s="2">
        <v>0.5</v>
      </c>
      <c r="L26" s="2">
        <v>0.5</v>
      </c>
      <c r="M26" s="2">
        <v>1.5</v>
      </c>
      <c r="N26" s="2">
        <v>1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4">
        <f>SUM(พฤษภาคม!B26:Y26)</f>
        <v>4</v>
      </c>
      <c r="AA26" s="3">
        <f t="shared" si="0"/>
        <v>1.5</v>
      </c>
      <c r="AB26" s="3">
        <f t="shared" si="1"/>
        <v>0</v>
      </c>
    </row>
    <row r="27" spans="1:28" ht="15" customHeight="1" x14ac:dyDescent="0.3">
      <c r="A27" s="1">
        <v>22</v>
      </c>
      <c r="B27" s="2">
        <v>0</v>
      </c>
      <c r="C27" s="2">
        <v>0.5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4">
        <f>SUM(พฤษภาคม!B27:Y27)</f>
        <v>0.5</v>
      </c>
      <c r="AA27" s="3">
        <f t="shared" si="0"/>
        <v>0.5</v>
      </c>
      <c r="AB27" s="3">
        <f t="shared" si="1"/>
        <v>0</v>
      </c>
    </row>
    <row r="28" spans="1:28" ht="15" customHeight="1" x14ac:dyDescent="0.3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3.5</v>
      </c>
      <c r="G28" s="2">
        <v>0</v>
      </c>
      <c r="H28" s="2">
        <v>0</v>
      </c>
      <c r="I28" s="2">
        <v>0</v>
      </c>
      <c r="J28" s="2">
        <v>1</v>
      </c>
      <c r="K28" s="2">
        <v>0</v>
      </c>
      <c r="L28" s="2">
        <v>0</v>
      </c>
      <c r="M28" s="2">
        <v>0</v>
      </c>
      <c r="N28" s="2">
        <v>2.5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1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4">
        <f>SUM(พฤษภาคม!B28:Y28)</f>
        <v>8</v>
      </c>
      <c r="AA28" s="3">
        <f t="shared" si="0"/>
        <v>3.5</v>
      </c>
      <c r="AB28" s="3">
        <f t="shared" si="1"/>
        <v>0</v>
      </c>
    </row>
    <row r="29" spans="1:28" ht="15" customHeight="1" x14ac:dyDescent="0.3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0.5</v>
      </c>
      <c r="L29" s="2">
        <v>0.5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17.5</v>
      </c>
      <c r="W29" s="2">
        <v>9.5</v>
      </c>
      <c r="X29" s="2">
        <v>0</v>
      </c>
      <c r="Y29" s="2">
        <v>0</v>
      </c>
      <c r="Z29" s="4">
        <f>SUM(พฤษภาคม!B29:Y29)</f>
        <v>28</v>
      </c>
      <c r="AA29" s="3">
        <f t="shared" si="0"/>
        <v>17.5</v>
      </c>
      <c r="AB29" s="3">
        <f t="shared" si="1"/>
        <v>0</v>
      </c>
    </row>
    <row r="30" spans="1:28" ht="15" customHeight="1" x14ac:dyDescent="0.3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0.5</v>
      </c>
      <c r="I30" s="2">
        <v>0</v>
      </c>
      <c r="J30" s="2">
        <v>0</v>
      </c>
      <c r="K30" s="2">
        <v>0</v>
      </c>
      <c r="L30" s="2">
        <v>1</v>
      </c>
      <c r="M30" s="2">
        <v>0</v>
      </c>
      <c r="N30" s="2">
        <v>17</v>
      </c>
      <c r="O30" s="2">
        <v>4.5</v>
      </c>
      <c r="P30" s="2">
        <v>5.5</v>
      </c>
      <c r="Q30" s="2">
        <v>1</v>
      </c>
      <c r="R30" s="2">
        <v>0</v>
      </c>
      <c r="S30" s="2">
        <v>0</v>
      </c>
      <c r="T30" s="2">
        <v>0</v>
      </c>
      <c r="U30" s="2">
        <v>0</v>
      </c>
      <c r="V30" s="2">
        <v>1.5</v>
      </c>
      <c r="W30" s="2">
        <v>0</v>
      </c>
      <c r="X30" s="2">
        <v>0</v>
      </c>
      <c r="Y30" s="2">
        <v>0</v>
      </c>
      <c r="Z30" s="4">
        <f>SUM(พฤษภาคม!B30:Y30)</f>
        <v>31</v>
      </c>
      <c r="AA30" s="3">
        <f t="shared" si="0"/>
        <v>17</v>
      </c>
      <c r="AB30" s="3">
        <f t="shared" si="1"/>
        <v>0</v>
      </c>
    </row>
    <row r="31" spans="1:28" ht="15" customHeight="1" x14ac:dyDescent="0.3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1.5</v>
      </c>
      <c r="L31" s="2">
        <v>1</v>
      </c>
      <c r="M31" s="2">
        <v>0</v>
      </c>
      <c r="N31" s="2">
        <v>0</v>
      </c>
      <c r="O31" s="2">
        <v>0.5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4">
        <f>SUM(พฤษภาคม!B31:Y31)</f>
        <v>3</v>
      </c>
      <c r="AA31" s="3">
        <f t="shared" si="0"/>
        <v>1.5</v>
      </c>
      <c r="AB31" s="3">
        <f t="shared" si="1"/>
        <v>0</v>
      </c>
    </row>
    <row r="32" spans="1:28" ht="15" customHeight="1" x14ac:dyDescent="0.3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4">
        <f>SUM(พฤษภาคม!B32:Y32)</f>
        <v>0</v>
      </c>
      <c r="AA32" s="3">
        <f t="shared" si="0"/>
        <v>0</v>
      </c>
      <c r="AB32" s="3">
        <f t="shared" si="1"/>
        <v>0</v>
      </c>
    </row>
    <row r="33" spans="1:28" ht="15" customHeight="1" x14ac:dyDescent="0.3">
      <c r="A33" s="1">
        <v>28</v>
      </c>
      <c r="B33" s="2">
        <v>0.5</v>
      </c>
      <c r="C33" s="2">
        <v>0</v>
      </c>
      <c r="D33" s="2">
        <v>0.5</v>
      </c>
      <c r="E33" s="2">
        <v>0</v>
      </c>
      <c r="F33" s="2">
        <v>0</v>
      </c>
      <c r="G33" s="2">
        <v>0</v>
      </c>
      <c r="H33" s="2">
        <v>0</v>
      </c>
      <c r="I33" s="2">
        <v>1</v>
      </c>
      <c r="J33" s="2">
        <v>0</v>
      </c>
      <c r="K33" s="2">
        <v>2</v>
      </c>
      <c r="L33" s="2">
        <v>2.5</v>
      </c>
      <c r="M33" s="2">
        <v>0</v>
      </c>
      <c r="N33" s="2">
        <v>0.5</v>
      </c>
      <c r="O33" s="2">
        <v>0</v>
      </c>
      <c r="P33" s="2">
        <v>0</v>
      </c>
      <c r="Q33" s="2">
        <v>5.5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4">
        <f>SUM(พฤษภาคม!B33:Y33)</f>
        <v>12.5</v>
      </c>
      <c r="AA33" s="3">
        <f t="shared" si="0"/>
        <v>5.5</v>
      </c>
      <c r="AB33" s="3">
        <f t="shared" si="1"/>
        <v>0</v>
      </c>
    </row>
    <row r="34" spans="1:28" ht="15" customHeight="1" x14ac:dyDescent="0.3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1</v>
      </c>
      <c r="J34" s="2">
        <v>0</v>
      </c>
      <c r="K34" s="2">
        <v>0</v>
      </c>
      <c r="L34" s="2">
        <v>0.5</v>
      </c>
      <c r="M34" s="2">
        <v>0.5</v>
      </c>
      <c r="N34" s="2">
        <v>0</v>
      </c>
      <c r="O34" s="2">
        <v>1.5</v>
      </c>
      <c r="P34" s="2">
        <v>0.5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4">
        <f>SUM(พฤษภาคม!B34:Y34)</f>
        <v>4</v>
      </c>
      <c r="AA34" s="3">
        <f t="shared" si="0"/>
        <v>1.5</v>
      </c>
      <c r="AB34" s="3">
        <f t="shared" si="1"/>
        <v>0</v>
      </c>
    </row>
    <row r="35" spans="1:28" ht="15" customHeight="1" x14ac:dyDescent="0.3">
      <c r="A35" s="1">
        <v>30</v>
      </c>
      <c r="B35" s="2">
        <v>0</v>
      </c>
      <c r="C35" s="2">
        <v>0</v>
      </c>
      <c r="D35" s="2">
        <v>4</v>
      </c>
      <c r="E35" s="2">
        <v>0.5</v>
      </c>
      <c r="F35" s="2">
        <v>0</v>
      </c>
      <c r="G35" s="2">
        <v>0.5</v>
      </c>
      <c r="H35" s="2">
        <v>2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1</v>
      </c>
      <c r="U35" s="2">
        <v>0</v>
      </c>
      <c r="V35" s="2">
        <v>0.5</v>
      </c>
      <c r="W35" s="2">
        <v>0</v>
      </c>
      <c r="X35" s="2">
        <v>1</v>
      </c>
      <c r="Y35" s="2">
        <v>0</v>
      </c>
      <c r="Z35" s="4">
        <f>SUM(พฤษภาคม!B35:Y35)</f>
        <v>9.5</v>
      </c>
      <c r="AA35" s="3">
        <f t="shared" si="0"/>
        <v>4</v>
      </c>
      <c r="AB35" s="3">
        <f t="shared" si="1"/>
        <v>0</v>
      </c>
    </row>
    <row r="36" spans="1:28" ht="15" customHeight="1" thickBot="1" x14ac:dyDescent="0.35">
      <c r="A36" s="1">
        <v>31</v>
      </c>
      <c r="B36" s="2">
        <v>0</v>
      </c>
      <c r="C36" s="2">
        <v>0</v>
      </c>
      <c r="D36" s="2">
        <v>0</v>
      </c>
      <c r="E36" s="2">
        <v>0</v>
      </c>
      <c r="F36" s="2">
        <v>0.5</v>
      </c>
      <c r="G36" s="2">
        <v>0</v>
      </c>
      <c r="H36" s="2">
        <v>1</v>
      </c>
      <c r="I36" s="2">
        <v>10.5</v>
      </c>
      <c r="J36" s="2">
        <v>4</v>
      </c>
      <c r="K36" s="2">
        <v>5</v>
      </c>
      <c r="L36" s="2">
        <v>5</v>
      </c>
      <c r="M36" s="2">
        <v>5</v>
      </c>
      <c r="N36" s="2">
        <v>1</v>
      </c>
      <c r="O36" s="2">
        <v>0</v>
      </c>
      <c r="P36" s="2">
        <v>0</v>
      </c>
      <c r="Q36" s="2">
        <v>1.5</v>
      </c>
      <c r="R36" s="2">
        <v>0</v>
      </c>
      <c r="S36" s="2">
        <v>0</v>
      </c>
      <c r="T36" s="2">
        <v>0</v>
      </c>
      <c r="U36" s="2">
        <v>0</v>
      </c>
      <c r="V36" s="2">
        <v>4.5</v>
      </c>
      <c r="W36" s="2">
        <v>0</v>
      </c>
      <c r="X36" s="2">
        <v>3</v>
      </c>
      <c r="Y36" s="2">
        <v>0</v>
      </c>
      <c r="Z36" s="4">
        <f>SUM(พฤษภาคม!B36:Y36)</f>
        <v>41</v>
      </c>
      <c r="AA36" s="6">
        <f t="shared" si="0"/>
        <v>10.5</v>
      </c>
      <c r="AB36" s="6">
        <f t="shared" si="1"/>
        <v>0</v>
      </c>
    </row>
    <row r="37" spans="1:28" ht="15" customHeight="1" thickBot="1" x14ac:dyDescent="0.35">
      <c r="Y37" s="14" t="s">
        <v>1</v>
      </c>
      <c r="Z37" s="10">
        <f>SUM(Z6:Z36)</f>
        <v>497</v>
      </c>
      <c r="AA37" s="7"/>
      <c r="AB37" s="7"/>
    </row>
    <row r="38" spans="1:28" ht="15" customHeight="1" thickBot="1" x14ac:dyDescent="0.35">
      <c r="Y38" s="14" t="s">
        <v>5</v>
      </c>
      <c r="Z38" s="10">
        <f>(Z37/31)</f>
        <v>16.032258064516128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38"/>
  <sheetViews>
    <sheetView zoomScaleNormal="100" workbookViewId="0">
      <selection activeCell="B6" sqref="B6:Y8"/>
    </sheetView>
  </sheetViews>
  <sheetFormatPr defaultRowHeight="14" x14ac:dyDescent="0.3"/>
  <cols>
    <col min="1" max="1" width="10.58203125" customWidth="1"/>
    <col min="2" max="25" width="5.58203125" customWidth="1"/>
    <col min="26" max="28" width="10.58203125" customWidth="1"/>
  </cols>
  <sheetData>
    <row r="1" spans="1:28" ht="15" customHeight="1" x14ac:dyDescent="0.3">
      <c r="A1" s="18" t="s">
        <v>31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</row>
    <row r="2" spans="1:28" ht="15" customHeight="1" x14ac:dyDescent="0.3">
      <c r="A2" s="18" t="s">
        <v>32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</row>
    <row r="3" spans="1:28" ht="15" customHeight="1" x14ac:dyDescent="0.3">
      <c r="A3" s="19" t="s">
        <v>43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spans="1:28" ht="15" customHeight="1" x14ac:dyDescent="0.3">
      <c r="A4" s="20" t="s">
        <v>0</v>
      </c>
      <c r="B4" s="22" t="s">
        <v>30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4" t="s">
        <v>4</v>
      </c>
      <c r="AA4" s="25"/>
      <c r="AB4" s="26"/>
    </row>
    <row r="5" spans="1:28" ht="15" customHeight="1" x14ac:dyDescent="0.3">
      <c r="A5" s="21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3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 x14ac:dyDescent="0.3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4">
        <f t="shared" ref="Z7:Z38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 x14ac:dyDescent="0.3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4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 x14ac:dyDescent="0.3">
      <c r="A9" s="1">
        <v>4</v>
      </c>
      <c r="B9" s="2"/>
      <c r="C9" s="2"/>
      <c r="D9" s="15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4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 x14ac:dyDescent="0.3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4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 x14ac:dyDescent="0.3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4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 x14ac:dyDescent="0.3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4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 x14ac:dyDescent="0.3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4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 x14ac:dyDescent="0.3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4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 x14ac:dyDescent="0.3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4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 x14ac:dyDescent="0.3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4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 x14ac:dyDescent="0.3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4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 x14ac:dyDescent="0.3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4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 x14ac:dyDescent="0.3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4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 x14ac:dyDescent="0.3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4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 x14ac:dyDescent="0.3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4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 x14ac:dyDescent="0.3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 x14ac:dyDescent="0.3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 x14ac:dyDescent="0.3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4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 x14ac:dyDescent="0.3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4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 x14ac:dyDescent="0.3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4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 x14ac:dyDescent="0.3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4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 x14ac:dyDescent="0.3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4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 x14ac:dyDescent="0.3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4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 x14ac:dyDescent="0.3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4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 x14ac:dyDescent="0.3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4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 x14ac:dyDescent="0.3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4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 x14ac:dyDescent="0.3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4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 x14ac:dyDescent="0.3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4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x14ac:dyDescent="0.3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4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 x14ac:dyDescent="0.35">
      <c r="A36" s="1">
        <v>31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4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 x14ac:dyDescent="0.35">
      <c r="Y37" s="14" t="s">
        <v>1</v>
      </c>
      <c r="Z37" s="4">
        <f t="shared" si="0"/>
        <v>0</v>
      </c>
      <c r="AA37" s="7"/>
      <c r="AB37" s="7"/>
    </row>
    <row r="38" spans="1:28" ht="15" customHeight="1" thickBot="1" x14ac:dyDescent="0.35">
      <c r="Y38" s="14" t="s">
        <v>5</v>
      </c>
      <c r="Z38" s="4">
        <f t="shared" si="0"/>
        <v>0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38"/>
  <sheetViews>
    <sheetView zoomScaleNormal="100" workbookViewId="0">
      <selection activeCell="A3" sqref="A3:AB3"/>
    </sheetView>
  </sheetViews>
  <sheetFormatPr defaultRowHeight="14" x14ac:dyDescent="0.3"/>
  <cols>
    <col min="1" max="1" width="10.58203125" customWidth="1"/>
    <col min="2" max="25" width="5.58203125" customWidth="1"/>
    <col min="26" max="28" width="10.58203125" customWidth="1"/>
  </cols>
  <sheetData>
    <row r="1" spans="1:28" ht="15" customHeight="1" x14ac:dyDescent="0.3">
      <c r="A1" s="18" t="s">
        <v>31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</row>
    <row r="2" spans="1:28" ht="15" customHeight="1" x14ac:dyDescent="0.3">
      <c r="A2" s="18" t="s">
        <v>32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</row>
    <row r="3" spans="1:28" ht="15" customHeight="1" x14ac:dyDescent="0.3">
      <c r="A3" s="19" t="s">
        <v>44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spans="1:28" ht="15" customHeight="1" x14ac:dyDescent="0.3">
      <c r="A4" s="20" t="s">
        <v>0</v>
      </c>
      <c r="B4" s="22" t="s">
        <v>30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4" t="s">
        <v>4</v>
      </c>
      <c r="AA4" s="25"/>
      <c r="AB4" s="26"/>
    </row>
    <row r="5" spans="1:28" ht="15" customHeight="1" x14ac:dyDescent="0.3">
      <c r="A5" s="21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3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>
        <f>B6+Y6</f>
        <v>0</v>
      </c>
      <c r="AA6" s="3">
        <f>MAX(B6:Y6)</f>
        <v>0</v>
      </c>
      <c r="AB6" s="3">
        <f>MIN(B6:Y6)</f>
        <v>0</v>
      </c>
    </row>
    <row r="7" spans="1:28" ht="15" customHeight="1" x14ac:dyDescent="0.3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4">
        <f t="shared" ref="Z7:Z36" si="0">B7+Y7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 x14ac:dyDescent="0.3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4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 x14ac:dyDescent="0.3">
      <c r="A9" s="1">
        <v>4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4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 x14ac:dyDescent="0.3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4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 x14ac:dyDescent="0.3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4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 x14ac:dyDescent="0.3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4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 x14ac:dyDescent="0.3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4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 x14ac:dyDescent="0.3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4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 x14ac:dyDescent="0.3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4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 x14ac:dyDescent="0.3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4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 x14ac:dyDescent="0.3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4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 x14ac:dyDescent="0.3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4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 x14ac:dyDescent="0.3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4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 x14ac:dyDescent="0.3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4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 x14ac:dyDescent="0.3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4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 x14ac:dyDescent="0.3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 x14ac:dyDescent="0.3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 x14ac:dyDescent="0.3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4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 x14ac:dyDescent="0.3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4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 x14ac:dyDescent="0.3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4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 x14ac:dyDescent="0.3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4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 x14ac:dyDescent="0.3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4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 x14ac:dyDescent="0.3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4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 x14ac:dyDescent="0.3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4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 x14ac:dyDescent="0.3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4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 x14ac:dyDescent="0.3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4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 x14ac:dyDescent="0.3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4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 x14ac:dyDescent="0.3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4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x14ac:dyDescent="0.3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4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 x14ac:dyDescent="0.35">
      <c r="A36" s="1">
        <v>31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4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 x14ac:dyDescent="0.35">
      <c r="Y37" s="14" t="s">
        <v>1</v>
      </c>
      <c r="Z37" s="10">
        <f>SUM(Z6:Z36)</f>
        <v>0</v>
      </c>
      <c r="AA37" s="7"/>
      <c r="AB37" s="7"/>
    </row>
    <row r="38" spans="1:28" ht="15" customHeight="1" thickBot="1" x14ac:dyDescent="0.35">
      <c r="Y38" s="14" t="s">
        <v>5</v>
      </c>
      <c r="Z38" s="10">
        <f>(Z37/31)</f>
        <v>0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37"/>
  <sheetViews>
    <sheetView zoomScaleNormal="100" workbookViewId="0">
      <selection activeCell="AE18" sqref="AE18"/>
    </sheetView>
  </sheetViews>
  <sheetFormatPr defaultRowHeight="14" x14ac:dyDescent="0.3"/>
  <cols>
    <col min="1" max="1" width="10.58203125" customWidth="1"/>
    <col min="2" max="25" width="5.58203125" customWidth="1"/>
    <col min="26" max="28" width="10.58203125" customWidth="1"/>
  </cols>
  <sheetData>
    <row r="1" spans="1:28" ht="15" customHeight="1" x14ac:dyDescent="0.3">
      <c r="A1" s="18" t="s">
        <v>31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</row>
    <row r="2" spans="1:28" ht="15" customHeight="1" x14ac:dyDescent="0.3">
      <c r="A2" s="18" t="s">
        <v>32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</row>
    <row r="3" spans="1:28" ht="15" customHeight="1" x14ac:dyDescent="0.3">
      <c r="A3" s="19" t="s">
        <v>33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spans="1:28" ht="15" customHeight="1" x14ac:dyDescent="0.3">
      <c r="A4" s="20" t="s">
        <v>0</v>
      </c>
      <c r="B4" s="22" t="s">
        <v>30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4" t="s">
        <v>4</v>
      </c>
      <c r="AA4" s="25"/>
      <c r="AB4" s="26"/>
    </row>
    <row r="5" spans="1:28" ht="15" customHeight="1" x14ac:dyDescent="0.3">
      <c r="A5" s="21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3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 x14ac:dyDescent="0.3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5" si="0">SUM(B7:Y7)</f>
        <v>0</v>
      </c>
      <c r="AA7" s="3">
        <f t="shared" ref="AA7:AA35" si="1">MAX(B7:Y7)</f>
        <v>0</v>
      </c>
      <c r="AB7" s="3">
        <f t="shared" ref="AB7:AB35" si="2">MIN(B7:Y7)</f>
        <v>0</v>
      </c>
    </row>
    <row r="8" spans="1:28" ht="15" customHeight="1" x14ac:dyDescent="0.3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 x14ac:dyDescent="0.3">
      <c r="A9" s="1">
        <v>4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 x14ac:dyDescent="0.3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 x14ac:dyDescent="0.3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 x14ac:dyDescent="0.3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 x14ac:dyDescent="0.3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 x14ac:dyDescent="0.3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 x14ac:dyDescent="0.3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 x14ac:dyDescent="0.3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 x14ac:dyDescent="0.3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 x14ac:dyDescent="0.3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 x14ac:dyDescent="0.3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 x14ac:dyDescent="0.3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 x14ac:dyDescent="0.3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1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1</v>
      </c>
      <c r="AA21" s="3">
        <f t="shared" si="1"/>
        <v>1</v>
      </c>
      <c r="AB21" s="3">
        <f t="shared" si="2"/>
        <v>0</v>
      </c>
    </row>
    <row r="22" spans="1:28" ht="15" customHeight="1" x14ac:dyDescent="0.3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4.5</v>
      </c>
      <c r="T22" s="2">
        <v>0.5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5</v>
      </c>
      <c r="AA22" s="3">
        <f t="shared" si="1"/>
        <v>4.5</v>
      </c>
      <c r="AB22" s="3">
        <f t="shared" si="2"/>
        <v>0</v>
      </c>
    </row>
    <row r="23" spans="1:28" ht="15" customHeight="1" x14ac:dyDescent="0.3">
      <c r="A23" s="1">
        <v>18</v>
      </c>
      <c r="B23" s="2">
        <v>0</v>
      </c>
      <c r="C23" s="2">
        <v>0</v>
      </c>
      <c r="D23" s="2">
        <v>0.5</v>
      </c>
      <c r="E23" s="2">
        <v>0</v>
      </c>
      <c r="F23" s="2">
        <v>0</v>
      </c>
      <c r="G23" s="2">
        <v>9.5</v>
      </c>
      <c r="H23" s="2">
        <v>0</v>
      </c>
      <c r="I23" s="2">
        <v>6</v>
      </c>
      <c r="J23" s="2">
        <v>4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20</v>
      </c>
      <c r="AA23" s="3">
        <f t="shared" si="1"/>
        <v>9.5</v>
      </c>
      <c r="AB23" s="3">
        <f t="shared" si="2"/>
        <v>0</v>
      </c>
    </row>
    <row r="24" spans="1:28" ht="15" customHeight="1" x14ac:dyDescent="0.3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 x14ac:dyDescent="0.3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 x14ac:dyDescent="0.3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 x14ac:dyDescent="0.3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 x14ac:dyDescent="0.3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1.5</v>
      </c>
      <c r="S28" s="2">
        <v>0</v>
      </c>
      <c r="T28" s="2">
        <v>3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4.5</v>
      </c>
      <c r="AA28" s="3">
        <f t="shared" si="1"/>
        <v>3</v>
      </c>
      <c r="AB28" s="3">
        <f t="shared" si="2"/>
        <v>0</v>
      </c>
    </row>
    <row r="29" spans="1:28" ht="15" customHeight="1" x14ac:dyDescent="0.3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0.5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3</v>
      </c>
      <c r="R29" s="2">
        <v>0</v>
      </c>
      <c r="S29" s="2">
        <v>0</v>
      </c>
      <c r="T29" s="2">
        <v>0</v>
      </c>
      <c r="U29" s="2">
        <v>0</v>
      </c>
      <c r="V29" s="2">
        <v>0.5</v>
      </c>
      <c r="W29" s="2">
        <v>0</v>
      </c>
      <c r="X29" s="2">
        <v>0</v>
      </c>
      <c r="Y29" s="2">
        <v>0</v>
      </c>
      <c r="Z29" s="3">
        <f t="shared" si="0"/>
        <v>4</v>
      </c>
      <c r="AA29" s="3">
        <f t="shared" si="1"/>
        <v>3</v>
      </c>
      <c r="AB29" s="3">
        <f t="shared" si="2"/>
        <v>0</v>
      </c>
    </row>
    <row r="30" spans="1:28" ht="15" customHeight="1" x14ac:dyDescent="0.3">
      <c r="A30" s="1">
        <v>25</v>
      </c>
      <c r="B30" s="2">
        <v>1</v>
      </c>
      <c r="C30" s="2">
        <v>0</v>
      </c>
      <c r="D30" s="2">
        <v>0</v>
      </c>
      <c r="E30" s="2">
        <v>0.5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1.5</v>
      </c>
      <c r="AA30" s="3">
        <f t="shared" si="1"/>
        <v>1</v>
      </c>
      <c r="AB30" s="3">
        <f t="shared" si="2"/>
        <v>0</v>
      </c>
    </row>
    <row r="31" spans="1:28" ht="15" customHeight="1" x14ac:dyDescent="0.3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 x14ac:dyDescent="0.3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 x14ac:dyDescent="0.3">
      <c r="A33" s="1">
        <v>28</v>
      </c>
      <c r="B33" s="2">
        <v>0</v>
      </c>
      <c r="C33" s="2">
        <v>0</v>
      </c>
      <c r="D33" s="2">
        <v>0</v>
      </c>
      <c r="E33" s="2">
        <v>4.5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3.5</v>
      </c>
      <c r="L33" s="2">
        <v>0</v>
      </c>
      <c r="M33" s="2">
        <v>0</v>
      </c>
      <c r="N33" s="2">
        <v>0</v>
      </c>
      <c r="O33" s="2">
        <v>0.5</v>
      </c>
      <c r="P33" s="2">
        <v>5</v>
      </c>
      <c r="Q33" s="2">
        <v>3</v>
      </c>
      <c r="R33" s="2">
        <v>0</v>
      </c>
      <c r="S33" s="2">
        <v>2</v>
      </c>
      <c r="T33" s="2">
        <v>11</v>
      </c>
      <c r="U33" s="2">
        <v>4</v>
      </c>
      <c r="V33" s="2">
        <v>3.5</v>
      </c>
      <c r="W33" s="2">
        <v>1</v>
      </c>
      <c r="X33" s="2">
        <v>0.5</v>
      </c>
      <c r="Y33" s="2">
        <v>0.5</v>
      </c>
      <c r="Z33" s="3">
        <f t="shared" si="0"/>
        <v>39</v>
      </c>
      <c r="AA33" s="3">
        <f t="shared" si="1"/>
        <v>11</v>
      </c>
      <c r="AB33" s="3">
        <f t="shared" si="2"/>
        <v>0</v>
      </c>
    </row>
    <row r="34" spans="1:28" ht="15" customHeight="1" x14ac:dyDescent="0.3">
      <c r="A34" s="1">
        <v>29</v>
      </c>
      <c r="B34" s="2">
        <v>0.5</v>
      </c>
      <c r="C34" s="2">
        <v>0.5</v>
      </c>
      <c r="D34" s="2">
        <v>0.5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1.5</v>
      </c>
      <c r="Z34" s="3">
        <f t="shared" si="0"/>
        <v>3</v>
      </c>
      <c r="AA34" s="3">
        <f t="shared" si="1"/>
        <v>1.5</v>
      </c>
      <c r="AB34" s="3">
        <f t="shared" si="2"/>
        <v>0</v>
      </c>
    </row>
    <row r="35" spans="1:28" ht="15" customHeight="1" thickBot="1" x14ac:dyDescent="0.35">
      <c r="A35" s="1">
        <v>30</v>
      </c>
      <c r="B35" s="2">
        <v>0.5</v>
      </c>
      <c r="C35" s="2">
        <v>0</v>
      </c>
      <c r="D35" s="2">
        <v>2.5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3</v>
      </c>
      <c r="AA35" s="3">
        <f t="shared" si="1"/>
        <v>2.5</v>
      </c>
      <c r="AB35" s="3">
        <f t="shared" si="2"/>
        <v>0</v>
      </c>
    </row>
    <row r="36" spans="1:28" ht="15" customHeight="1" thickBot="1" x14ac:dyDescent="0.35">
      <c r="Y36" s="14" t="s">
        <v>1</v>
      </c>
      <c r="Z36" s="10">
        <f>SUM(Z6:Z35)</f>
        <v>81</v>
      </c>
      <c r="AA36" s="7"/>
      <c r="AB36" s="7"/>
    </row>
    <row r="37" spans="1:28" ht="15" customHeight="1" thickBot="1" x14ac:dyDescent="0.35">
      <c r="Y37" s="14" t="s">
        <v>5</v>
      </c>
      <c r="Z37" s="10">
        <f>(Z36/30)</f>
        <v>2.7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38"/>
  <sheetViews>
    <sheetView zoomScaleNormal="100" workbookViewId="0">
      <selection activeCell="Z6" sqref="Z6"/>
    </sheetView>
  </sheetViews>
  <sheetFormatPr defaultRowHeight="14" x14ac:dyDescent="0.3"/>
  <cols>
    <col min="1" max="1" width="10.58203125" customWidth="1"/>
    <col min="2" max="25" width="5.58203125" customWidth="1"/>
    <col min="26" max="28" width="10.58203125" customWidth="1"/>
  </cols>
  <sheetData>
    <row r="1" spans="1:28" ht="15" customHeight="1" x14ac:dyDescent="0.3">
      <c r="A1" s="18" t="s">
        <v>31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</row>
    <row r="2" spans="1:28" ht="15" customHeight="1" x14ac:dyDescent="0.3">
      <c r="A2" s="18" t="s">
        <v>32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</row>
    <row r="3" spans="1:28" ht="15" customHeight="1" x14ac:dyDescent="0.3">
      <c r="A3" s="19" t="s">
        <v>34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spans="1:28" ht="15" customHeight="1" x14ac:dyDescent="0.3">
      <c r="A4" s="20" t="s">
        <v>0</v>
      </c>
      <c r="B4" s="22" t="s">
        <v>30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4" t="s">
        <v>4</v>
      </c>
      <c r="AA4" s="25"/>
      <c r="AB4" s="26"/>
    </row>
    <row r="5" spans="1:28" ht="15" customHeight="1" x14ac:dyDescent="0.3">
      <c r="A5" s="21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3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2.5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0.5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3</v>
      </c>
      <c r="AA6" s="3">
        <f>MAX(B6:Y6)</f>
        <v>2.5</v>
      </c>
      <c r="AB6" s="3">
        <f>MIN(B6:Y6)</f>
        <v>0</v>
      </c>
    </row>
    <row r="7" spans="1:28" ht="15" customHeight="1" x14ac:dyDescent="0.3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 x14ac:dyDescent="0.3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0.5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0.5</v>
      </c>
      <c r="Q8" s="2">
        <v>0.5</v>
      </c>
      <c r="R8" s="2">
        <v>0</v>
      </c>
      <c r="S8" s="2">
        <v>0</v>
      </c>
      <c r="T8" s="2">
        <v>0</v>
      </c>
      <c r="U8" s="2">
        <v>0</v>
      </c>
      <c r="V8" s="2">
        <v>8</v>
      </c>
      <c r="W8" s="2">
        <v>25.5</v>
      </c>
      <c r="X8" s="2">
        <v>0</v>
      </c>
      <c r="Y8" s="2">
        <v>0</v>
      </c>
      <c r="Z8" s="3">
        <f t="shared" si="0"/>
        <v>35</v>
      </c>
      <c r="AA8" s="3">
        <f t="shared" si="1"/>
        <v>25.5</v>
      </c>
      <c r="AB8" s="3">
        <f t="shared" si="2"/>
        <v>0</v>
      </c>
    </row>
    <row r="9" spans="1:28" ht="15" customHeight="1" x14ac:dyDescent="0.3">
      <c r="A9" s="1">
        <v>4</v>
      </c>
      <c r="B9" s="2">
        <v>0</v>
      </c>
      <c r="C9" s="2">
        <v>0</v>
      </c>
      <c r="D9" s="15">
        <v>0</v>
      </c>
      <c r="E9" s="2">
        <v>1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1</v>
      </c>
      <c r="AA9" s="3">
        <f t="shared" si="1"/>
        <v>1</v>
      </c>
      <c r="AB9" s="3">
        <f t="shared" si="2"/>
        <v>0</v>
      </c>
    </row>
    <row r="10" spans="1:28" ht="15" customHeight="1" x14ac:dyDescent="0.3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 x14ac:dyDescent="0.3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 x14ac:dyDescent="0.3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2.5</v>
      </c>
      <c r="Z12" s="3">
        <f t="shared" si="0"/>
        <v>2.5</v>
      </c>
      <c r="AA12" s="3">
        <f t="shared" si="1"/>
        <v>2.5</v>
      </c>
      <c r="AB12" s="3">
        <f t="shared" si="2"/>
        <v>0</v>
      </c>
    </row>
    <row r="13" spans="1:28" ht="15" customHeight="1" x14ac:dyDescent="0.3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1</v>
      </c>
      <c r="J13" s="2">
        <v>0</v>
      </c>
      <c r="K13" s="2">
        <v>0</v>
      </c>
      <c r="L13" s="2">
        <v>5</v>
      </c>
      <c r="M13" s="2">
        <v>2.5</v>
      </c>
      <c r="N13" s="2">
        <v>1.5</v>
      </c>
      <c r="O13" s="2">
        <v>0.5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10.5</v>
      </c>
      <c r="AA13" s="3">
        <f t="shared" si="1"/>
        <v>5</v>
      </c>
      <c r="AB13" s="3">
        <f t="shared" si="2"/>
        <v>0</v>
      </c>
    </row>
    <row r="14" spans="1:28" ht="15" customHeight="1" x14ac:dyDescent="0.3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2.5</v>
      </c>
      <c r="Q14" s="2">
        <v>1</v>
      </c>
      <c r="R14" s="2">
        <v>0</v>
      </c>
      <c r="S14" s="2">
        <v>0</v>
      </c>
      <c r="T14" s="2">
        <v>1</v>
      </c>
      <c r="U14" s="2">
        <v>0.5</v>
      </c>
      <c r="V14" s="2">
        <v>2.5</v>
      </c>
      <c r="W14" s="2">
        <v>0</v>
      </c>
      <c r="X14" s="2">
        <v>12.5</v>
      </c>
      <c r="Y14" s="2">
        <v>2.5</v>
      </c>
      <c r="Z14" s="3">
        <f t="shared" si="0"/>
        <v>22.5</v>
      </c>
      <c r="AA14" s="3">
        <f t="shared" si="1"/>
        <v>12.5</v>
      </c>
      <c r="AB14" s="3">
        <f t="shared" si="2"/>
        <v>0</v>
      </c>
    </row>
    <row r="15" spans="1:28" ht="15" customHeight="1" x14ac:dyDescent="0.3">
      <c r="A15" s="1">
        <v>10</v>
      </c>
      <c r="B15" s="2">
        <v>6.5</v>
      </c>
      <c r="C15" s="2">
        <v>3</v>
      </c>
      <c r="D15" s="2">
        <v>0.5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0.5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10.5</v>
      </c>
      <c r="AA15" s="3">
        <f t="shared" si="1"/>
        <v>6.5</v>
      </c>
      <c r="AB15" s="3">
        <f t="shared" si="2"/>
        <v>0</v>
      </c>
    </row>
    <row r="16" spans="1:28" ht="15" customHeight="1" x14ac:dyDescent="0.3">
      <c r="A16" s="1">
        <v>11</v>
      </c>
      <c r="B16" s="2">
        <v>0</v>
      </c>
      <c r="C16" s="2">
        <v>0</v>
      </c>
      <c r="D16" s="2">
        <v>2.5</v>
      </c>
      <c r="E16" s="2">
        <v>0.5</v>
      </c>
      <c r="F16" s="2">
        <v>0</v>
      </c>
      <c r="G16" s="2">
        <v>1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0.5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0.5</v>
      </c>
      <c r="Y16" s="2">
        <v>0</v>
      </c>
      <c r="Z16" s="3">
        <f t="shared" si="0"/>
        <v>5</v>
      </c>
      <c r="AA16" s="3">
        <f t="shared" si="1"/>
        <v>2.5</v>
      </c>
      <c r="AB16" s="3">
        <f t="shared" si="2"/>
        <v>0</v>
      </c>
    </row>
    <row r="17" spans="1:28" ht="15" customHeight="1" x14ac:dyDescent="0.3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8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8</v>
      </c>
      <c r="AA17" s="3">
        <f t="shared" si="1"/>
        <v>8</v>
      </c>
      <c r="AB17" s="3">
        <f t="shared" si="2"/>
        <v>0</v>
      </c>
    </row>
    <row r="18" spans="1:28" ht="15" customHeight="1" x14ac:dyDescent="0.3">
      <c r="A18" s="1">
        <v>13</v>
      </c>
      <c r="B18" s="2">
        <v>0</v>
      </c>
      <c r="C18" s="2">
        <v>0</v>
      </c>
      <c r="D18" s="2">
        <v>0</v>
      </c>
      <c r="E18" s="2">
        <v>13.5</v>
      </c>
      <c r="F18" s="2">
        <v>2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15.5</v>
      </c>
      <c r="AA18" s="3">
        <f t="shared" si="1"/>
        <v>13.5</v>
      </c>
      <c r="AB18" s="3">
        <f t="shared" si="2"/>
        <v>0</v>
      </c>
    </row>
    <row r="19" spans="1:28" ht="15" customHeight="1" x14ac:dyDescent="0.3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 x14ac:dyDescent="0.3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9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9</v>
      </c>
      <c r="AA20" s="3">
        <f t="shared" si="1"/>
        <v>9</v>
      </c>
      <c r="AB20" s="3">
        <f t="shared" si="2"/>
        <v>0</v>
      </c>
    </row>
    <row r="21" spans="1:28" ht="15" customHeight="1" x14ac:dyDescent="0.3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7</v>
      </c>
      <c r="J21" s="2">
        <v>0.5</v>
      </c>
      <c r="K21" s="2">
        <v>0.5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8</v>
      </c>
      <c r="AA21" s="3">
        <f t="shared" si="1"/>
        <v>7</v>
      </c>
      <c r="AB21" s="3">
        <f t="shared" si="2"/>
        <v>0</v>
      </c>
    </row>
    <row r="22" spans="1:28" ht="15" customHeight="1" x14ac:dyDescent="0.3">
      <c r="A22" s="1">
        <v>17</v>
      </c>
      <c r="B22" s="2">
        <v>0</v>
      </c>
      <c r="C22" s="2">
        <v>6.5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3</v>
      </c>
      <c r="K22" s="2">
        <v>0</v>
      </c>
      <c r="L22" s="2">
        <v>1.5</v>
      </c>
      <c r="M22" s="2">
        <v>0</v>
      </c>
      <c r="N22" s="2">
        <v>0</v>
      </c>
      <c r="O22" s="2">
        <v>0.5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1.5</v>
      </c>
      <c r="X22" s="2">
        <v>0</v>
      </c>
      <c r="Y22" s="2">
        <v>0</v>
      </c>
      <c r="Z22" s="3">
        <f t="shared" si="0"/>
        <v>13</v>
      </c>
      <c r="AA22" s="3">
        <f t="shared" si="1"/>
        <v>6.5</v>
      </c>
      <c r="AB22" s="3">
        <f t="shared" si="2"/>
        <v>0</v>
      </c>
    </row>
    <row r="23" spans="1:28" ht="15" customHeight="1" x14ac:dyDescent="0.3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1.5</v>
      </c>
      <c r="O23" s="2">
        <v>19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20.5</v>
      </c>
      <c r="AA23" s="3">
        <f t="shared" si="1"/>
        <v>19</v>
      </c>
      <c r="AB23" s="3">
        <f t="shared" si="2"/>
        <v>0</v>
      </c>
    </row>
    <row r="24" spans="1:28" ht="15" customHeight="1" x14ac:dyDescent="0.3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28.5</v>
      </c>
      <c r="I24" s="2">
        <v>0</v>
      </c>
      <c r="J24" s="2">
        <v>0</v>
      </c>
      <c r="K24" s="2">
        <v>0</v>
      </c>
      <c r="L24" s="2">
        <v>17</v>
      </c>
      <c r="M24" s="2">
        <v>6</v>
      </c>
      <c r="N24" s="2">
        <v>0</v>
      </c>
      <c r="O24" s="2">
        <v>0</v>
      </c>
      <c r="P24" s="2">
        <v>0</v>
      </c>
      <c r="Q24" s="2">
        <v>0.5</v>
      </c>
      <c r="R24" s="2">
        <v>0</v>
      </c>
      <c r="S24" s="2">
        <v>0.5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7</v>
      </c>
      <c r="Z24" s="3">
        <f t="shared" si="0"/>
        <v>59.5</v>
      </c>
      <c r="AA24" s="3">
        <f t="shared" si="1"/>
        <v>28.5</v>
      </c>
      <c r="AB24" s="3">
        <f t="shared" si="2"/>
        <v>0</v>
      </c>
    </row>
    <row r="25" spans="1:28" ht="15" customHeight="1" x14ac:dyDescent="0.3">
      <c r="A25" s="1">
        <v>20</v>
      </c>
      <c r="B25" s="2">
        <v>11.5</v>
      </c>
      <c r="C25" s="2">
        <v>4.5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3.5</v>
      </c>
      <c r="L25" s="2">
        <v>0</v>
      </c>
      <c r="M25" s="2">
        <v>0.5</v>
      </c>
      <c r="N25" s="2">
        <v>5.5</v>
      </c>
      <c r="O25" s="2">
        <v>8</v>
      </c>
      <c r="P25" s="2">
        <v>0.5</v>
      </c>
      <c r="Q25" s="2">
        <v>0.5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34.5</v>
      </c>
      <c r="AA25" s="3">
        <f t="shared" si="1"/>
        <v>11.5</v>
      </c>
      <c r="AB25" s="3">
        <f t="shared" si="2"/>
        <v>0</v>
      </c>
    </row>
    <row r="26" spans="1:28" ht="15" customHeight="1" x14ac:dyDescent="0.3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0.5</v>
      </c>
      <c r="K26" s="2">
        <v>0</v>
      </c>
      <c r="L26" s="2">
        <v>1</v>
      </c>
      <c r="M26" s="2">
        <v>1</v>
      </c>
      <c r="N26" s="2">
        <v>0</v>
      </c>
      <c r="O26" s="2">
        <v>0</v>
      </c>
      <c r="P26" s="2">
        <v>0.5</v>
      </c>
      <c r="Q26" s="2">
        <v>0</v>
      </c>
      <c r="R26" s="2">
        <v>0</v>
      </c>
      <c r="S26" s="2">
        <v>1</v>
      </c>
      <c r="T26" s="2">
        <v>5</v>
      </c>
      <c r="U26" s="2">
        <v>17.5</v>
      </c>
      <c r="V26" s="2">
        <v>18.5</v>
      </c>
      <c r="W26" s="2">
        <v>8.5</v>
      </c>
      <c r="X26" s="2">
        <v>4</v>
      </c>
      <c r="Y26" s="2">
        <v>0</v>
      </c>
      <c r="Z26" s="3">
        <f t="shared" si="0"/>
        <v>57.5</v>
      </c>
      <c r="AA26" s="3">
        <f t="shared" si="1"/>
        <v>18.5</v>
      </c>
      <c r="AB26" s="3">
        <f t="shared" si="2"/>
        <v>0</v>
      </c>
    </row>
    <row r="27" spans="1:28" ht="15" customHeight="1" x14ac:dyDescent="0.3">
      <c r="A27" s="1">
        <v>22</v>
      </c>
      <c r="B27" s="2">
        <v>6</v>
      </c>
      <c r="C27" s="2">
        <v>2</v>
      </c>
      <c r="D27" s="2">
        <v>1</v>
      </c>
      <c r="E27" s="2">
        <v>2.5</v>
      </c>
      <c r="F27" s="2">
        <v>4</v>
      </c>
      <c r="G27" s="2">
        <v>0.5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16</v>
      </c>
      <c r="AA27" s="3">
        <f t="shared" si="1"/>
        <v>6</v>
      </c>
      <c r="AB27" s="3">
        <f t="shared" si="2"/>
        <v>0</v>
      </c>
    </row>
    <row r="28" spans="1:28" ht="15" customHeight="1" x14ac:dyDescent="0.3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15</v>
      </c>
      <c r="J28" s="2">
        <v>2</v>
      </c>
      <c r="K28" s="2">
        <v>1</v>
      </c>
      <c r="L28" s="2">
        <v>8</v>
      </c>
      <c r="M28" s="2">
        <v>1.5</v>
      </c>
      <c r="N28" s="2">
        <v>0.5</v>
      </c>
      <c r="O28" s="2">
        <v>1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0.5</v>
      </c>
      <c r="W28" s="2">
        <v>0</v>
      </c>
      <c r="X28" s="2">
        <v>0</v>
      </c>
      <c r="Y28" s="2">
        <v>0</v>
      </c>
      <c r="Z28" s="3">
        <f t="shared" si="0"/>
        <v>29.5</v>
      </c>
      <c r="AA28" s="3">
        <f t="shared" si="1"/>
        <v>15</v>
      </c>
      <c r="AB28" s="3">
        <f t="shared" si="2"/>
        <v>0</v>
      </c>
    </row>
    <row r="29" spans="1:28" ht="15" customHeight="1" x14ac:dyDescent="0.3">
      <c r="A29" s="1">
        <v>24</v>
      </c>
      <c r="B29" s="2">
        <v>0</v>
      </c>
      <c r="C29" s="2">
        <v>0</v>
      </c>
      <c r="D29" s="2">
        <v>0</v>
      </c>
      <c r="E29" s="2">
        <v>0.5</v>
      </c>
      <c r="F29" s="2">
        <v>0.5</v>
      </c>
      <c r="G29" s="2">
        <v>1.5</v>
      </c>
      <c r="H29" s="2">
        <v>0.5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0.5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4</v>
      </c>
      <c r="Z29" s="3">
        <f t="shared" si="0"/>
        <v>7.5</v>
      </c>
      <c r="AA29" s="3">
        <f t="shared" si="1"/>
        <v>4</v>
      </c>
      <c r="AB29" s="3">
        <f t="shared" si="2"/>
        <v>0</v>
      </c>
    </row>
    <row r="30" spans="1:28" ht="15" customHeight="1" x14ac:dyDescent="0.3">
      <c r="A30" s="1">
        <v>25</v>
      </c>
      <c r="B30" s="2">
        <v>14</v>
      </c>
      <c r="C30" s="2">
        <v>4.5</v>
      </c>
      <c r="D30" s="2">
        <v>0.5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19</v>
      </c>
      <c r="AA30" s="3">
        <f t="shared" si="1"/>
        <v>14</v>
      </c>
      <c r="AB30" s="3">
        <f t="shared" si="2"/>
        <v>0</v>
      </c>
    </row>
    <row r="31" spans="1:28" ht="15" customHeight="1" x14ac:dyDescent="0.3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0.5</v>
      </c>
      <c r="W31" s="2">
        <v>1</v>
      </c>
      <c r="X31" s="2">
        <v>0</v>
      </c>
      <c r="Y31" s="2">
        <v>0</v>
      </c>
      <c r="Z31" s="3">
        <f t="shared" si="0"/>
        <v>1.5</v>
      </c>
      <c r="AA31" s="3">
        <f t="shared" si="1"/>
        <v>1</v>
      </c>
      <c r="AB31" s="3">
        <f t="shared" si="2"/>
        <v>0</v>
      </c>
    </row>
    <row r="32" spans="1:28" ht="15" customHeight="1" x14ac:dyDescent="0.3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 x14ac:dyDescent="0.3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7</v>
      </c>
      <c r="Q33" s="2">
        <v>3.5</v>
      </c>
      <c r="R33" s="2">
        <v>1</v>
      </c>
      <c r="S33" s="2">
        <v>0</v>
      </c>
      <c r="T33" s="2">
        <v>0</v>
      </c>
      <c r="U33" s="2">
        <v>0.5</v>
      </c>
      <c r="V33" s="2">
        <v>20</v>
      </c>
      <c r="W33" s="2">
        <v>3</v>
      </c>
      <c r="X33" s="2">
        <v>5.5</v>
      </c>
      <c r="Y33" s="2">
        <v>2.5</v>
      </c>
      <c r="Z33" s="3">
        <f t="shared" si="0"/>
        <v>43</v>
      </c>
      <c r="AA33" s="3">
        <f t="shared" si="1"/>
        <v>20</v>
      </c>
      <c r="AB33" s="3">
        <f t="shared" si="2"/>
        <v>0</v>
      </c>
    </row>
    <row r="34" spans="1:28" ht="15" customHeight="1" x14ac:dyDescent="0.3">
      <c r="A34" s="1">
        <v>29</v>
      </c>
      <c r="B34" s="2">
        <v>0.5</v>
      </c>
      <c r="C34" s="2">
        <v>1.5</v>
      </c>
      <c r="D34" s="2">
        <v>1.5</v>
      </c>
      <c r="E34" s="2">
        <v>0</v>
      </c>
      <c r="F34" s="2">
        <v>0</v>
      </c>
      <c r="G34" s="2">
        <v>0.5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0.5</v>
      </c>
      <c r="O34" s="2">
        <v>0</v>
      </c>
      <c r="P34" s="2">
        <v>0</v>
      </c>
      <c r="Q34" s="2">
        <v>0</v>
      </c>
      <c r="R34" s="2">
        <v>1</v>
      </c>
      <c r="S34" s="2">
        <v>2.5</v>
      </c>
      <c r="T34" s="2">
        <v>0</v>
      </c>
      <c r="U34" s="2">
        <v>1.5</v>
      </c>
      <c r="V34" s="2">
        <v>1</v>
      </c>
      <c r="W34" s="2">
        <v>0</v>
      </c>
      <c r="X34" s="2">
        <v>0.5</v>
      </c>
      <c r="Y34" s="2">
        <v>2.5</v>
      </c>
      <c r="Z34" s="3">
        <f t="shared" si="0"/>
        <v>13.5</v>
      </c>
      <c r="AA34" s="3">
        <f t="shared" si="1"/>
        <v>2.5</v>
      </c>
      <c r="AB34" s="3">
        <f t="shared" si="2"/>
        <v>0</v>
      </c>
    </row>
    <row r="35" spans="1:28" ht="15" customHeight="1" x14ac:dyDescent="0.3">
      <c r="A35" s="1">
        <v>30</v>
      </c>
      <c r="B35" s="2">
        <v>0</v>
      </c>
      <c r="C35" s="2">
        <v>2</v>
      </c>
      <c r="D35" s="2">
        <v>1.5</v>
      </c>
      <c r="E35" s="2">
        <v>2.5</v>
      </c>
      <c r="F35" s="2">
        <v>10.5</v>
      </c>
      <c r="G35" s="2">
        <v>0.5</v>
      </c>
      <c r="H35" s="2">
        <v>0.5</v>
      </c>
      <c r="I35" s="2">
        <v>5.5</v>
      </c>
      <c r="J35" s="2">
        <v>2</v>
      </c>
      <c r="K35" s="2">
        <v>1.5</v>
      </c>
      <c r="L35" s="2">
        <v>3.5</v>
      </c>
      <c r="M35" s="2">
        <v>0.5</v>
      </c>
      <c r="N35" s="2">
        <v>3.5</v>
      </c>
      <c r="O35" s="2">
        <v>1.5</v>
      </c>
      <c r="P35" s="2">
        <v>0.5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1</v>
      </c>
      <c r="Z35" s="3">
        <f t="shared" si="0"/>
        <v>37</v>
      </c>
      <c r="AA35" s="3">
        <f t="shared" si="1"/>
        <v>10.5</v>
      </c>
      <c r="AB35" s="3">
        <f t="shared" si="2"/>
        <v>0</v>
      </c>
    </row>
    <row r="36" spans="1:28" ht="15" customHeight="1" thickBot="1" x14ac:dyDescent="0.35">
      <c r="A36" s="1">
        <v>31</v>
      </c>
      <c r="B36" s="2">
        <v>6</v>
      </c>
      <c r="C36" s="2">
        <v>3</v>
      </c>
      <c r="D36" s="2">
        <v>0.5</v>
      </c>
      <c r="E36" s="2">
        <v>0</v>
      </c>
      <c r="F36" s="2">
        <v>0.5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2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13">
        <v>0</v>
      </c>
      <c r="Z36" s="6">
        <f t="shared" si="0"/>
        <v>12</v>
      </c>
      <c r="AA36" s="6">
        <f t="shared" si="1"/>
        <v>6</v>
      </c>
      <c r="AB36" s="6">
        <f t="shared" si="2"/>
        <v>0</v>
      </c>
    </row>
    <row r="37" spans="1:28" ht="15" customHeight="1" thickBot="1" x14ac:dyDescent="0.35">
      <c r="Y37" s="14" t="s">
        <v>1</v>
      </c>
      <c r="Z37" s="10">
        <f>SUM(Z6:Z36)</f>
        <v>494.5</v>
      </c>
      <c r="AA37" s="7"/>
      <c r="AB37" s="7"/>
    </row>
    <row r="38" spans="1:28" ht="15" customHeight="1" thickBot="1" x14ac:dyDescent="0.35">
      <c r="Y38" s="14" t="s">
        <v>5</v>
      </c>
      <c r="Z38" s="10">
        <f>(Z37/31)</f>
        <v>15.951612903225806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37"/>
  <sheetViews>
    <sheetView zoomScaleNormal="100" workbookViewId="0">
      <selection activeCell="AF16" sqref="AF16"/>
    </sheetView>
  </sheetViews>
  <sheetFormatPr defaultRowHeight="14" x14ac:dyDescent="0.3"/>
  <cols>
    <col min="1" max="1" width="10.58203125" customWidth="1"/>
    <col min="2" max="25" width="5.58203125" customWidth="1"/>
    <col min="26" max="28" width="10.58203125" customWidth="1"/>
  </cols>
  <sheetData>
    <row r="1" spans="1:28" ht="15" customHeight="1" x14ac:dyDescent="0.3">
      <c r="A1" s="18" t="s">
        <v>31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</row>
    <row r="2" spans="1:28" ht="15" customHeight="1" x14ac:dyDescent="0.3">
      <c r="A2" s="18" t="s">
        <v>32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</row>
    <row r="3" spans="1:28" ht="15" customHeight="1" x14ac:dyDescent="0.3">
      <c r="A3" s="19" t="s">
        <v>35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spans="1:28" ht="15" customHeight="1" x14ac:dyDescent="0.3">
      <c r="A4" s="20" t="s">
        <v>0</v>
      </c>
      <c r="B4" s="22" t="s">
        <v>30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4" t="s">
        <v>4</v>
      </c>
      <c r="AA4" s="25"/>
      <c r="AB4" s="26"/>
    </row>
    <row r="5" spans="1:28" ht="15" customHeight="1" x14ac:dyDescent="0.3">
      <c r="A5" s="21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3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1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0.5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1.5</v>
      </c>
      <c r="AA6" s="3">
        <f>MAX(B6:Y6)</f>
        <v>1</v>
      </c>
      <c r="AB6" s="3">
        <f>MIN(B6:Y6)</f>
        <v>0</v>
      </c>
    </row>
    <row r="7" spans="1:28" ht="15" customHeight="1" x14ac:dyDescent="0.3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0.5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5.5</v>
      </c>
      <c r="U7" s="2">
        <v>0.5</v>
      </c>
      <c r="V7" s="2">
        <v>0</v>
      </c>
      <c r="W7" s="2">
        <v>0</v>
      </c>
      <c r="X7" s="2">
        <v>0</v>
      </c>
      <c r="Y7" s="2">
        <v>0</v>
      </c>
      <c r="Z7" s="3">
        <f t="shared" ref="Z7:Z35" si="0">SUM(B7:Y7)</f>
        <v>6.5</v>
      </c>
      <c r="AA7" s="3">
        <f t="shared" ref="AA7:AA35" si="1">MAX(B7:Y7)</f>
        <v>5.5</v>
      </c>
      <c r="AB7" s="3">
        <f t="shared" ref="AB7:AB35" si="2">MIN(B7:Y7)</f>
        <v>0</v>
      </c>
    </row>
    <row r="8" spans="1:28" ht="15" customHeight="1" x14ac:dyDescent="0.3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0.5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0.5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1</v>
      </c>
      <c r="AA8" s="3">
        <f t="shared" si="1"/>
        <v>0.5</v>
      </c>
      <c r="AB8" s="3">
        <f t="shared" si="2"/>
        <v>0</v>
      </c>
    </row>
    <row r="9" spans="1:28" ht="15" customHeight="1" x14ac:dyDescent="0.3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1.5</v>
      </c>
      <c r="T9" s="2">
        <v>0</v>
      </c>
      <c r="U9" s="2">
        <v>0</v>
      </c>
      <c r="V9" s="2">
        <v>0.5</v>
      </c>
      <c r="W9" s="2">
        <v>0</v>
      </c>
      <c r="X9" s="2">
        <v>0</v>
      </c>
      <c r="Y9" s="2">
        <v>0</v>
      </c>
      <c r="Z9" s="3">
        <f t="shared" si="0"/>
        <v>2</v>
      </c>
      <c r="AA9" s="3">
        <f t="shared" si="1"/>
        <v>1.5</v>
      </c>
      <c r="AB9" s="3">
        <f t="shared" si="2"/>
        <v>0</v>
      </c>
    </row>
    <row r="10" spans="1:28" ht="15" customHeight="1" x14ac:dyDescent="0.3">
      <c r="A10" s="1">
        <v>5</v>
      </c>
      <c r="B10" s="2">
        <v>0</v>
      </c>
      <c r="C10" s="2">
        <v>0</v>
      </c>
      <c r="D10" s="2">
        <v>0.5</v>
      </c>
      <c r="E10" s="2">
        <v>0</v>
      </c>
      <c r="F10" s="2">
        <v>0</v>
      </c>
      <c r="G10" s="2">
        <v>1</v>
      </c>
      <c r="H10" s="2">
        <v>0</v>
      </c>
      <c r="I10" s="2">
        <v>0</v>
      </c>
      <c r="J10" s="2">
        <v>0</v>
      </c>
      <c r="K10" s="2">
        <v>0</v>
      </c>
      <c r="L10" s="2">
        <v>2</v>
      </c>
      <c r="M10" s="2">
        <v>2.5</v>
      </c>
      <c r="N10" s="2">
        <v>0</v>
      </c>
      <c r="O10" s="2">
        <v>1</v>
      </c>
      <c r="P10" s="2">
        <v>6.5</v>
      </c>
      <c r="Q10" s="2">
        <v>0.5</v>
      </c>
      <c r="R10" s="2">
        <v>0.5</v>
      </c>
      <c r="S10" s="2">
        <v>0</v>
      </c>
      <c r="T10" s="2">
        <v>0</v>
      </c>
      <c r="U10" s="2">
        <v>0</v>
      </c>
      <c r="V10" s="2">
        <v>0</v>
      </c>
      <c r="W10" s="2">
        <v>1.5</v>
      </c>
      <c r="X10" s="2">
        <v>4.5</v>
      </c>
      <c r="Y10" s="2">
        <v>1</v>
      </c>
      <c r="Z10" s="3">
        <f t="shared" si="0"/>
        <v>21.5</v>
      </c>
      <c r="AA10" s="3">
        <f t="shared" si="1"/>
        <v>6.5</v>
      </c>
      <c r="AB10" s="3">
        <f t="shared" si="2"/>
        <v>0</v>
      </c>
    </row>
    <row r="11" spans="1:28" ht="15" customHeight="1" x14ac:dyDescent="0.3">
      <c r="A11" s="1">
        <v>6</v>
      </c>
      <c r="B11" s="2">
        <v>0.5</v>
      </c>
      <c r="C11" s="2">
        <v>1</v>
      </c>
      <c r="D11" s="2">
        <v>1.5</v>
      </c>
      <c r="E11" s="2">
        <v>2</v>
      </c>
      <c r="F11" s="2">
        <v>8.5</v>
      </c>
      <c r="G11" s="2">
        <v>8.5</v>
      </c>
      <c r="H11" s="2">
        <v>2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24</v>
      </c>
      <c r="AA11" s="3">
        <f t="shared" si="1"/>
        <v>8.5</v>
      </c>
      <c r="AB11" s="3">
        <f t="shared" si="2"/>
        <v>0</v>
      </c>
    </row>
    <row r="12" spans="1:28" ht="15" customHeight="1" x14ac:dyDescent="0.3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0.5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2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1.5</v>
      </c>
      <c r="X12" s="2">
        <v>0</v>
      </c>
      <c r="Y12" s="2">
        <v>0</v>
      </c>
      <c r="Z12" s="3">
        <f t="shared" si="0"/>
        <v>4</v>
      </c>
      <c r="AA12" s="3">
        <f t="shared" si="1"/>
        <v>2</v>
      </c>
      <c r="AB12" s="3">
        <f t="shared" si="2"/>
        <v>0</v>
      </c>
    </row>
    <row r="13" spans="1:28" ht="15" customHeight="1" x14ac:dyDescent="0.3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 x14ac:dyDescent="0.3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 x14ac:dyDescent="0.3">
      <c r="A15" s="1">
        <v>10</v>
      </c>
      <c r="B15" s="2">
        <v>0</v>
      </c>
      <c r="C15" s="2">
        <v>1</v>
      </c>
      <c r="D15" s="2">
        <v>0</v>
      </c>
      <c r="E15" s="2">
        <v>0</v>
      </c>
      <c r="F15" s="2">
        <v>0</v>
      </c>
      <c r="G15" s="2">
        <v>0.5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0.5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2</v>
      </c>
      <c r="AA15" s="3">
        <f t="shared" si="1"/>
        <v>1</v>
      </c>
      <c r="AB15" s="3">
        <f t="shared" si="2"/>
        <v>0</v>
      </c>
    </row>
    <row r="16" spans="1:28" ht="15" customHeight="1" x14ac:dyDescent="0.3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 x14ac:dyDescent="0.3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22</v>
      </c>
      <c r="P17" s="2">
        <v>1.5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23.5</v>
      </c>
      <c r="AA17" s="3">
        <f t="shared" si="1"/>
        <v>22</v>
      </c>
      <c r="AB17" s="3">
        <f t="shared" si="2"/>
        <v>0</v>
      </c>
    </row>
    <row r="18" spans="1:28" ht="15" customHeight="1" x14ac:dyDescent="0.3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3</v>
      </c>
      <c r="P18" s="2">
        <v>1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4</v>
      </c>
      <c r="AA18" s="3">
        <f t="shared" si="1"/>
        <v>3</v>
      </c>
      <c r="AB18" s="3">
        <f t="shared" si="2"/>
        <v>0</v>
      </c>
    </row>
    <row r="19" spans="1:28" ht="15" customHeight="1" x14ac:dyDescent="0.3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0.5</v>
      </c>
      <c r="M19" s="2">
        <v>1.5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2</v>
      </c>
      <c r="AA19" s="3">
        <f t="shared" si="1"/>
        <v>1.5</v>
      </c>
      <c r="AB19" s="3">
        <f t="shared" si="2"/>
        <v>0</v>
      </c>
    </row>
    <row r="20" spans="1:28" ht="15" customHeight="1" x14ac:dyDescent="0.3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 x14ac:dyDescent="0.3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 x14ac:dyDescent="0.3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1.5</v>
      </c>
      <c r="N22" s="2">
        <v>0.5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2</v>
      </c>
      <c r="AA22" s="3">
        <f t="shared" si="1"/>
        <v>1.5</v>
      </c>
      <c r="AB22" s="3">
        <f t="shared" si="2"/>
        <v>0</v>
      </c>
    </row>
    <row r="23" spans="1:28" ht="15" customHeight="1" x14ac:dyDescent="0.3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0.5</v>
      </c>
      <c r="I23" s="2">
        <v>15</v>
      </c>
      <c r="J23" s="2">
        <v>3.5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19</v>
      </c>
      <c r="AA23" s="3">
        <f t="shared" si="1"/>
        <v>15</v>
      </c>
      <c r="AB23" s="3">
        <f t="shared" si="2"/>
        <v>0</v>
      </c>
    </row>
    <row r="24" spans="1:28" ht="15" customHeight="1" x14ac:dyDescent="0.3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1</v>
      </c>
      <c r="J24" s="2">
        <v>34.5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7.5</v>
      </c>
      <c r="R24" s="2">
        <v>7.5</v>
      </c>
      <c r="S24" s="2">
        <v>6.5</v>
      </c>
      <c r="T24" s="2">
        <v>4</v>
      </c>
      <c r="U24" s="2">
        <v>1</v>
      </c>
      <c r="V24" s="2">
        <v>0.5</v>
      </c>
      <c r="W24" s="2">
        <v>5</v>
      </c>
      <c r="X24" s="2">
        <v>11</v>
      </c>
      <c r="Y24" s="2">
        <v>17</v>
      </c>
      <c r="Z24" s="3">
        <f t="shared" si="0"/>
        <v>95.5</v>
      </c>
      <c r="AA24" s="3">
        <f t="shared" si="1"/>
        <v>34.5</v>
      </c>
      <c r="AB24" s="3">
        <f t="shared" si="2"/>
        <v>0</v>
      </c>
    </row>
    <row r="25" spans="1:28" ht="15" customHeight="1" x14ac:dyDescent="0.3">
      <c r="A25" s="1">
        <v>20</v>
      </c>
      <c r="B25" s="2">
        <v>9.5</v>
      </c>
      <c r="C25" s="2">
        <v>3.5</v>
      </c>
      <c r="D25" s="2">
        <v>6</v>
      </c>
      <c r="E25" s="2">
        <v>82</v>
      </c>
      <c r="F25" s="2">
        <v>0.5</v>
      </c>
      <c r="G25" s="2">
        <v>0.5</v>
      </c>
      <c r="H25" s="2">
        <v>0</v>
      </c>
      <c r="I25" s="2">
        <v>0.5</v>
      </c>
      <c r="J25" s="2">
        <v>2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0.5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105</v>
      </c>
      <c r="AA25" s="3">
        <f t="shared" si="1"/>
        <v>82</v>
      </c>
      <c r="AB25" s="3">
        <f t="shared" si="2"/>
        <v>0</v>
      </c>
    </row>
    <row r="26" spans="1:28" ht="15" customHeight="1" x14ac:dyDescent="0.3">
      <c r="A26" s="1">
        <v>21</v>
      </c>
      <c r="B26" s="2">
        <v>0</v>
      </c>
      <c r="C26" s="2">
        <v>0.5</v>
      </c>
      <c r="D26" s="2">
        <v>2</v>
      </c>
      <c r="E26" s="2">
        <v>0.5</v>
      </c>
      <c r="F26" s="2">
        <v>0</v>
      </c>
      <c r="G26" s="2">
        <v>1</v>
      </c>
      <c r="H26" s="2">
        <v>0</v>
      </c>
      <c r="I26" s="2">
        <v>0</v>
      </c>
      <c r="J26" s="2">
        <v>0.5</v>
      </c>
      <c r="K26" s="2">
        <v>0.5</v>
      </c>
      <c r="L26" s="2">
        <v>1</v>
      </c>
      <c r="M26" s="2">
        <v>0</v>
      </c>
      <c r="N26" s="2">
        <v>0.5</v>
      </c>
      <c r="O26" s="2">
        <v>1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0.5</v>
      </c>
      <c r="Z26" s="3">
        <f t="shared" si="0"/>
        <v>8</v>
      </c>
      <c r="AA26" s="3">
        <f t="shared" si="1"/>
        <v>2</v>
      </c>
      <c r="AB26" s="3">
        <f t="shared" si="2"/>
        <v>0</v>
      </c>
    </row>
    <row r="27" spans="1:28" ht="15" customHeight="1" x14ac:dyDescent="0.3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0.5</v>
      </c>
      <c r="I27" s="2">
        <v>0.5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1</v>
      </c>
      <c r="AA27" s="3">
        <f t="shared" si="1"/>
        <v>0.5</v>
      </c>
      <c r="AB27" s="3">
        <f t="shared" si="2"/>
        <v>0</v>
      </c>
    </row>
    <row r="28" spans="1:28" ht="15" customHeight="1" x14ac:dyDescent="0.3">
      <c r="A28" s="1">
        <v>23</v>
      </c>
      <c r="B28" s="2">
        <v>0</v>
      </c>
      <c r="C28" s="2">
        <v>0</v>
      </c>
      <c r="D28" s="2">
        <v>0</v>
      </c>
      <c r="E28" s="2">
        <v>0.5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0.5</v>
      </c>
      <c r="AA28" s="3">
        <f t="shared" si="1"/>
        <v>0.5</v>
      </c>
      <c r="AB28" s="3">
        <f t="shared" si="2"/>
        <v>0</v>
      </c>
    </row>
    <row r="29" spans="1:28" ht="15" customHeight="1" x14ac:dyDescent="0.3">
      <c r="A29" s="1">
        <v>24</v>
      </c>
      <c r="B29" s="2">
        <v>0</v>
      </c>
      <c r="C29" s="2">
        <v>0</v>
      </c>
      <c r="D29" s="2">
        <v>0</v>
      </c>
      <c r="E29" s="2">
        <v>1</v>
      </c>
      <c r="F29" s="2">
        <v>1</v>
      </c>
      <c r="G29" s="2">
        <v>0</v>
      </c>
      <c r="H29" s="2">
        <v>0</v>
      </c>
      <c r="I29" s="2">
        <v>0.5</v>
      </c>
      <c r="J29" s="2">
        <v>0.5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1</v>
      </c>
      <c r="V29" s="2">
        <v>1</v>
      </c>
      <c r="W29" s="2">
        <v>0.5</v>
      </c>
      <c r="X29" s="2">
        <v>0</v>
      </c>
      <c r="Y29" s="2">
        <v>0</v>
      </c>
      <c r="Z29" s="3">
        <f t="shared" si="0"/>
        <v>5.5</v>
      </c>
      <c r="AA29" s="3">
        <f t="shared" si="1"/>
        <v>1</v>
      </c>
      <c r="AB29" s="3">
        <f t="shared" si="2"/>
        <v>0</v>
      </c>
    </row>
    <row r="30" spans="1:28" ht="15" customHeight="1" x14ac:dyDescent="0.3">
      <c r="A30" s="1">
        <v>25</v>
      </c>
      <c r="B30" s="2">
        <v>1</v>
      </c>
      <c r="C30" s="2">
        <v>1.5</v>
      </c>
      <c r="D30" s="2">
        <v>0</v>
      </c>
      <c r="E30" s="2">
        <v>0</v>
      </c>
      <c r="F30" s="2">
        <v>1</v>
      </c>
      <c r="G30" s="2">
        <v>1</v>
      </c>
      <c r="H30" s="2">
        <v>0</v>
      </c>
      <c r="I30" s="2">
        <v>1.5</v>
      </c>
      <c r="J30" s="2">
        <v>1</v>
      </c>
      <c r="K30" s="2">
        <v>4</v>
      </c>
      <c r="L30" s="2">
        <v>0.5</v>
      </c>
      <c r="M30" s="2">
        <v>0</v>
      </c>
      <c r="N30" s="2">
        <v>0</v>
      </c>
      <c r="O30" s="2">
        <v>0</v>
      </c>
      <c r="P30" s="2">
        <v>0.5</v>
      </c>
      <c r="Q30" s="2">
        <v>0</v>
      </c>
      <c r="R30" s="2">
        <v>0</v>
      </c>
      <c r="S30" s="2">
        <v>0</v>
      </c>
      <c r="T30" s="2">
        <v>0.5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12.5</v>
      </c>
      <c r="AA30" s="3">
        <f t="shared" si="1"/>
        <v>4</v>
      </c>
      <c r="AB30" s="3">
        <f t="shared" si="2"/>
        <v>0</v>
      </c>
    </row>
    <row r="31" spans="1:28" ht="15" customHeight="1" x14ac:dyDescent="0.3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 x14ac:dyDescent="0.3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 x14ac:dyDescent="0.3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 x14ac:dyDescent="0.3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thickBot="1" x14ac:dyDescent="0.35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13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 x14ac:dyDescent="0.35">
      <c r="Y36" s="14"/>
      <c r="Z36" s="10">
        <f>SUM(Z6:Z35)</f>
        <v>341</v>
      </c>
      <c r="AA36" s="7"/>
      <c r="AB36" s="7"/>
    </row>
    <row r="37" spans="1:28" ht="15" customHeight="1" thickBot="1" x14ac:dyDescent="0.35">
      <c r="Y37" s="14" t="s">
        <v>5</v>
      </c>
      <c r="Z37" s="10">
        <f>(Z36/30)</f>
        <v>11.366666666666667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38"/>
  <sheetViews>
    <sheetView zoomScaleNormal="100" workbookViewId="0">
      <selection activeCell="AE16" sqref="AE16"/>
    </sheetView>
  </sheetViews>
  <sheetFormatPr defaultRowHeight="14" x14ac:dyDescent="0.3"/>
  <cols>
    <col min="1" max="1" width="10.58203125" customWidth="1"/>
    <col min="2" max="25" width="5.5" bestFit="1" customWidth="1"/>
    <col min="26" max="28" width="10.58203125" customWidth="1"/>
  </cols>
  <sheetData>
    <row r="1" spans="1:28" ht="15" customHeight="1" x14ac:dyDescent="0.3">
      <c r="A1" s="18" t="s">
        <v>31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</row>
    <row r="2" spans="1:28" ht="15" customHeight="1" x14ac:dyDescent="0.3">
      <c r="A2" s="18" t="s">
        <v>32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</row>
    <row r="3" spans="1:28" ht="15" customHeight="1" x14ac:dyDescent="0.3">
      <c r="A3" s="19" t="s">
        <v>36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spans="1:28" ht="15" customHeight="1" x14ac:dyDescent="0.3">
      <c r="A4" s="20" t="s">
        <v>0</v>
      </c>
      <c r="B4" s="22" t="s">
        <v>30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4" t="s">
        <v>4</v>
      </c>
      <c r="AA4" s="25"/>
      <c r="AB4" s="26"/>
    </row>
    <row r="5" spans="1:28" ht="15" customHeight="1" x14ac:dyDescent="0.3">
      <c r="A5" s="21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3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 x14ac:dyDescent="0.3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 x14ac:dyDescent="0.3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 x14ac:dyDescent="0.3">
      <c r="A9" s="1">
        <v>4</v>
      </c>
      <c r="B9" s="2">
        <v>0</v>
      </c>
      <c r="C9" s="2">
        <v>0</v>
      </c>
      <c r="D9" s="1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0.5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0.5</v>
      </c>
      <c r="AA9" s="3">
        <f t="shared" si="1"/>
        <v>0.5</v>
      </c>
      <c r="AB9" s="3">
        <f t="shared" si="2"/>
        <v>0</v>
      </c>
    </row>
    <row r="10" spans="1:28" ht="15" customHeight="1" x14ac:dyDescent="0.3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1</v>
      </c>
      <c r="X10" s="2">
        <v>0</v>
      </c>
      <c r="Y10" s="2">
        <v>0</v>
      </c>
      <c r="Z10" s="3">
        <f t="shared" si="0"/>
        <v>1</v>
      </c>
      <c r="AA10" s="3">
        <f t="shared" si="1"/>
        <v>1</v>
      </c>
      <c r="AB10" s="3">
        <f t="shared" si="2"/>
        <v>0</v>
      </c>
    </row>
    <row r="11" spans="1:28" ht="15" customHeight="1" x14ac:dyDescent="0.3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 x14ac:dyDescent="0.3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4</v>
      </c>
      <c r="P12" s="2">
        <v>18.5</v>
      </c>
      <c r="Q12" s="2">
        <v>1.5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24</v>
      </c>
      <c r="AA12" s="3">
        <f t="shared" si="1"/>
        <v>18.5</v>
      </c>
      <c r="AB12" s="3">
        <f t="shared" si="2"/>
        <v>0</v>
      </c>
    </row>
    <row r="13" spans="1:28" ht="15" customHeight="1" x14ac:dyDescent="0.3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 x14ac:dyDescent="0.3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 x14ac:dyDescent="0.3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 x14ac:dyDescent="0.3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2.5</v>
      </c>
      <c r="N16" s="2">
        <v>25</v>
      </c>
      <c r="O16" s="2">
        <v>0</v>
      </c>
      <c r="P16" s="2">
        <v>0.5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28</v>
      </c>
      <c r="AA16" s="3">
        <f t="shared" si="1"/>
        <v>25</v>
      </c>
      <c r="AB16" s="3">
        <f t="shared" si="2"/>
        <v>0</v>
      </c>
    </row>
    <row r="17" spans="1:28" ht="15" customHeight="1" x14ac:dyDescent="0.3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 x14ac:dyDescent="0.3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 x14ac:dyDescent="0.3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2.5</v>
      </c>
      <c r="W19" s="2">
        <v>0</v>
      </c>
      <c r="X19" s="2">
        <v>0</v>
      </c>
      <c r="Y19" s="2">
        <v>0</v>
      </c>
      <c r="Z19" s="3">
        <f t="shared" si="0"/>
        <v>2.5</v>
      </c>
      <c r="AA19" s="3">
        <f t="shared" si="1"/>
        <v>2.5</v>
      </c>
      <c r="AB19" s="3">
        <f t="shared" si="2"/>
        <v>0</v>
      </c>
    </row>
    <row r="20" spans="1:28" ht="15" customHeight="1" x14ac:dyDescent="0.3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 x14ac:dyDescent="0.3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 x14ac:dyDescent="0.3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1</v>
      </c>
      <c r="O22" s="2">
        <v>9.5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10.5</v>
      </c>
      <c r="AA22" s="3">
        <f t="shared" si="1"/>
        <v>9.5</v>
      </c>
      <c r="AB22" s="3">
        <f t="shared" si="2"/>
        <v>0</v>
      </c>
    </row>
    <row r="23" spans="1:28" ht="15" customHeight="1" x14ac:dyDescent="0.3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0.5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0.5</v>
      </c>
      <c r="AA23" s="3">
        <f t="shared" si="1"/>
        <v>0.5</v>
      </c>
      <c r="AB23" s="3">
        <f t="shared" si="2"/>
        <v>0</v>
      </c>
    </row>
    <row r="24" spans="1:28" ht="15" customHeight="1" x14ac:dyDescent="0.3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1.5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1.5</v>
      </c>
      <c r="AA24" s="3">
        <f t="shared" si="1"/>
        <v>1.5</v>
      </c>
      <c r="AB24" s="3">
        <f t="shared" si="2"/>
        <v>0</v>
      </c>
    </row>
    <row r="25" spans="1:28" ht="15" customHeight="1" x14ac:dyDescent="0.3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 x14ac:dyDescent="0.3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 x14ac:dyDescent="0.3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 x14ac:dyDescent="0.3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 x14ac:dyDescent="0.3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 x14ac:dyDescent="0.3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 x14ac:dyDescent="0.3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 x14ac:dyDescent="0.3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 x14ac:dyDescent="0.3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2.5</v>
      </c>
      <c r="K33" s="2">
        <v>3.5</v>
      </c>
      <c r="L33" s="2">
        <v>0</v>
      </c>
      <c r="M33" s="2">
        <v>0.5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6.5</v>
      </c>
      <c r="AA33" s="3">
        <f t="shared" si="1"/>
        <v>3.5</v>
      </c>
      <c r="AB33" s="3">
        <f t="shared" si="2"/>
        <v>0</v>
      </c>
    </row>
    <row r="34" spans="1:28" ht="15" customHeight="1" x14ac:dyDescent="0.3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4.5</v>
      </c>
      <c r="N34" s="2">
        <v>41</v>
      </c>
      <c r="O34" s="2">
        <v>5</v>
      </c>
      <c r="P34" s="2">
        <v>2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52.5</v>
      </c>
      <c r="AA34" s="3">
        <f t="shared" si="1"/>
        <v>41</v>
      </c>
      <c r="AB34" s="3">
        <f t="shared" si="2"/>
        <v>0</v>
      </c>
    </row>
    <row r="35" spans="1:28" ht="15" customHeight="1" x14ac:dyDescent="0.3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 x14ac:dyDescent="0.35">
      <c r="A36" s="1">
        <v>31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13">
        <v>0</v>
      </c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 x14ac:dyDescent="0.35">
      <c r="Y37" s="14" t="s">
        <v>1</v>
      </c>
      <c r="Z37" s="10">
        <f>SUM(Z6:Z36)</f>
        <v>127.5</v>
      </c>
      <c r="AA37" s="7"/>
      <c r="AB37" s="7"/>
    </row>
    <row r="38" spans="1:28" ht="15" customHeight="1" thickBot="1" x14ac:dyDescent="0.35">
      <c r="Y38" s="14" t="s">
        <v>5</v>
      </c>
      <c r="Z38" s="10">
        <f>(Z37/31)</f>
        <v>4.112903225806452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6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เมษายน</vt:lpstr>
      <vt:lpstr>มิถุนายน</vt:lpstr>
      <vt:lpstr>พฤษภาคม</vt:lpstr>
      <vt:lpstr>กรกฎาคม</vt:lpstr>
      <vt:lpstr>สิงหาคม</vt:lpstr>
      <vt:lpstr>กันยายน</vt:lpstr>
      <vt:lpstr>ตุลาคม</vt:lpstr>
      <vt:lpstr>พฤศจิกายน</vt:lpstr>
      <vt:lpstr>ธันวาคม</vt:lpstr>
      <vt:lpstr>มกราคม</vt:lpstr>
      <vt:lpstr>กุมภาพันธ์</vt:lpstr>
      <vt:lpstr>มีนาคม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2020-12-02T05:06:25Z</cp:lastPrinted>
  <dcterms:created xsi:type="dcterms:W3CDTF">2016-10-25T03:09:10Z</dcterms:created>
  <dcterms:modified xsi:type="dcterms:W3CDTF">2026-06-10T00:15:11Z</dcterms:modified>
</cp:coreProperties>
</file>