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A377BC91-CC39-410C-A0D0-69745219071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8" l="1"/>
  <c r="AB15" i="23"/>
  <c r="AA9" i="23"/>
  <c r="Z18" i="23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Z35" i="27" s="1"/>
  <c r="Z36" i="27" s="1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AB17" i="23"/>
  <c r="AA17" i="23"/>
  <c r="Z17" i="23"/>
  <c r="AB16" i="23"/>
  <c r="AA16" i="23"/>
  <c r="Z16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3"/>
  <c r="Z38" i="23" s="1"/>
  <c r="Z36" i="19" l="1"/>
  <c r="Z37" i="19" s="1"/>
  <c r="Z37" i="28"/>
  <c r="Z38" i="28" s="1"/>
  <c r="Z37" i="20"/>
  <c r="Z38" i="20" s="1"/>
  <c r="Z37" i="21"/>
  <c r="Z38" i="21" s="1"/>
  <c r="Z37" i="18"/>
  <c r="Z38" i="18" s="1"/>
  <c r="Z36" i="22"/>
  <c r="Z37" i="22" s="1"/>
  <c r="Z36" i="17"/>
  <c r="Z37" i="1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<sst xmlns="http://schemas.openxmlformats.org/spreadsheetml/2006/main" count="420" uniqueCount="46">
  <si>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</si>
  <si>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</si>
  <si>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</si>
  <si>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</si>
  <si>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</si>
  <si>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</si>
  <si>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</si>
  <si>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</si>
  <si>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</si>
  <si>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</si>
  <si>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</si>
  <si>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</si>
  <si>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</si>
  <si>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</si>
  <si>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</si>
  <si>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</si>
  <si>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</si>
  <si>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</si>
  <si>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</si>
  <si>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</si>
  <si>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</si>
  <si>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</si>
  <si>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</si>
  <si>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</si>
  <si>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</si>
  <si>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</si>
  <si>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</si>
  <si>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</si>
  <si>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</si>
  <si>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</si>
  <si>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</si>
  <si>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</si>
  <si>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</si>
  <si>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</si>
  <si>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</si>
  <si>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550181 (X.150) คลองละงู (บน) อ.ละงู จ.สตูล</t>
  </si>
  <si>
    <t>สถานี 550181 (X.150)  คลองละงู(บน) บ้านวังพระเคียน อ.ละงู จ.สตูล</t>
  </si>
  <si>
    <t>ประจำเดือน ธันวาคม 2569</t>
  </si>
  <si>
    <t>ประจำเดือน พฤศจิกายน 2569</t>
  </si>
  <si>
    <t>ประจำเดือน ตุลาคม 2569</t>
  </si>
  <si>
    <t>ประจำเดือน กันยายน 2569</t>
  </si>
  <si>
    <t>ประจำเดือน สิงหาคม 2569</t>
  </si>
  <si>
    <t>ประจำเดือน กรกฎาคม 2569</t>
  </si>
  <si>
    <t>ประจำเดือน มิถุนายน 2569</t>
  </si>
  <si>
    <t>ประจำเดือน พฤษภาคม 2569</t>
  </si>
  <si>
    <t>ประจำเดือน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</si>
</sst>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H42" sqref="H4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3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4">
        <f>SUM(B6:Y6)</f>
        <v>4</v>
      </c>
      <c r="AA6" s="3">
        <f>MAX(B6:Y6)</f>
        <v>3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23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25</v>
      </c>
      <c r="AA13" s="3">
        <f t="shared" si="1"/>
        <v>23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3</v>
      </c>
      <c r="E14" s="2">
        <v>5</v>
      </c>
      <c r="F14" s="2">
        <v>0</v>
      </c>
      <c r="G14" s="2">
        <v>0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3">
        <f t="shared" si="0"/>
        <v>11</v>
      </c>
      <c r="AA14" s="3">
        <f t="shared" si="1"/>
        <v>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6</v>
      </c>
      <c r="AA15" s="3">
        <f t="shared" si="1"/>
        <v>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5</v>
      </c>
      <c r="I19" s="2">
        <v>15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21</v>
      </c>
      <c r="AA19" s="3">
        <f t="shared" si="1"/>
        <v>15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6</v>
      </c>
      <c r="AA20" s="3">
        <f t="shared" si="1"/>
        <v>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4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5</v>
      </c>
      <c r="AA23" s="3">
        <f t="shared" si="1"/>
        <v>4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4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4</v>
      </c>
      <c r="AA32" s="3">
        <f t="shared" si="1"/>
        <v>4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8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8</v>
      </c>
      <c r="AA33" s="3">
        <f t="shared" si="1"/>
        <v>8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16</v>
      </c>
      <c r="K34" s="2">
        <v>3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19</v>
      </c>
      <c r="AA34" s="3">
        <f t="shared" si="1"/>
        <v>16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109</v>
      </c>
      <c r="AA36" s="7"/>
      <c r="AB36" s="7"/>
    </row>
    <row r="37" spans="1:28" ht="15" customHeight="1" thickBot="1">
      <c r="Y37" s="14" t="s">
        <v>5</v>
      </c>
      <c r="Z37" s="10">
        <f>(Z36/30)</f>
        <v>3.6333333333333333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1</v>
      </c>
      <c r="AA35" s="7"/>
      <c r="AB35" s="7"/>
    </row>
    <row r="36" spans="1:28" ht="15" customHeight="1" thickBot="1">
      <c r="Y36" s="14" t="s">
        <v>5</v>
      </c>
      <c r="Z36" s="10">
        <f>(Z35/29)</f>
        <v>3.4482758620689655E-2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15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32</v>
      </c>
      <c r="I35" s="2">
        <v>3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35</v>
      </c>
      <c r="AA35" s="3">
        <f t="shared" si="1"/>
        <v>32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36</v>
      </c>
      <c r="AA37" s="7"/>
      <c r="AB37" s="7"/>
    </row>
    <row r="38" spans="1:28" ht="15" customHeight="1" thickBot="1">
      <c r="Y38" s="14" t="s">
        <v>5</v>
      </c>
      <c r="Z38" s="10">
        <f>(Z37/31)</f>
        <v>1.1612903225806452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2"/>
  <sheetViews>
    <sheetView workbookViewId="0">
      <selection activeCell="A3" sqref="A3:G32"/>
    </sheetView>
  </sheetViews>
  <sheetFormatPr defaultRowHeight="14.5"/>
  <sheetData>
    <row r="1" spans="1:2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24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25.5</v>
      </c>
      <c r="N2">
        <v>3.5</v>
      </c>
      <c r="O2">
        <v>1</v>
      </c>
      <c r="P2">
        <v>0.5</v>
      </c>
      <c r="Q2">
        <v>1.5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>
      <c r="A3">
        <v>0</v>
      </c>
      <c r="B3">
        <v>0</v>
      </c>
      <c r="C3">
        <v>1</v>
      </c>
      <c r="D3">
        <v>0.5</v>
      </c>
      <c r="E3">
        <v>0</v>
      </c>
      <c r="F3">
        <v>0.5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3.5</v>
      </c>
      <c r="S3">
        <v>0.5</v>
      </c>
      <c r="T3">
        <v>0.5</v>
      </c>
      <c r="U3">
        <v>0.5</v>
      </c>
      <c r="V3">
        <v>0</v>
      </c>
      <c r="W3">
        <v>0</v>
      </c>
      <c r="X3">
        <v>0.5</v>
      </c>
    </row>
    <row r="4" spans="1:24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</row>
    <row r="5" spans="1:24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</row>
    <row r="6" spans="1:24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</row>
    <row r="7" spans="1:24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</row>
    <row r="8" spans="1:24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7</v>
      </c>
      <c r="O9">
        <v>0</v>
      </c>
      <c r="P9">
        <v>0</v>
      </c>
      <c r="Q9">
        <v>0.5</v>
      </c>
      <c r="R9">
        <v>1</v>
      </c>
      <c r="S9">
        <v>0.5</v>
      </c>
      <c r="T9">
        <v>0</v>
      </c>
      <c r="U9">
        <v>0</v>
      </c>
      <c r="V9">
        <v>5</v>
      </c>
      <c r="W9">
        <v>0.5</v>
      </c>
      <c r="X9">
        <v>0</v>
      </c>
    </row>
    <row r="10" spans="1:24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0.5</v>
      </c>
      <c r="O10">
        <v>0</v>
      </c>
      <c r="P10">
        <v>0</v>
      </c>
      <c r="Q10">
        <v>11</v>
      </c>
      <c r="R10">
        <v>10</v>
      </c>
      <c r="S10">
        <v>1</v>
      </c>
      <c r="T10">
        <v>1.5</v>
      </c>
      <c r="U10">
        <v>1.5</v>
      </c>
      <c r="V10">
        <v>2.5</v>
      </c>
      <c r="W10">
        <v>1</v>
      </c>
      <c r="X10">
        <v>0.5</v>
      </c>
    </row>
    <row r="11" spans="1:24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19</v>
      </c>
      <c r="S11">
        <v>5</v>
      </c>
      <c r="T11">
        <v>0</v>
      </c>
      <c r="U11">
        <v>0</v>
      </c>
      <c r="V11">
        <v>0.5</v>
      </c>
      <c r="W11">
        <v>0</v>
      </c>
      <c r="X11">
        <v>0</v>
      </c>
    </row>
    <row r="12" spans="1:24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0.5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</row>
    <row r="13" spans="1:24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12.5</v>
      </c>
      <c r="N13">
        <v>6.5</v>
      </c>
      <c r="O13">
        <v>0</v>
      </c>
      <c r="P13">
        <v>0</v>
      </c>
      <c r="Q13">
        <v>0</v>
      </c>
      <c r="R13">
        <v>0.5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30.5</v>
      </c>
      <c r="Q14">
        <v>1</v>
      </c>
      <c r="R14">
        <v>0.5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1:24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0.5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1.5</v>
      </c>
      <c r="P19">
        <v>9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</v>
      </c>
      <c r="Q21">
        <v>4.5</v>
      </c>
      <c r="R21">
        <v>0</v>
      </c>
      <c r="S21">
        <v>0.5</v>
      </c>
      <c r="T21">
        <v>1</v>
      </c>
      <c r="U21">
        <v>0</v>
      </c>
      <c r="V21">
        <v>0</v>
      </c>
      <c r="W21">
        <v>0</v>
      </c>
      <c r="X21">
        <v>0</v>
      </c>
    </row>
    <row r="22" spans="1:24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7.5</v>
      </c>
      <c r="L22">
        <v>1.5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4</v>
      </c>
      <c r="N23">
        <v>19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2.5</v>
      </c>
      <c r="O24">
        <v>31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1:24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0.5</v>
      </c>
      <c r="P25">
        <v>0</v>
      </c>
      <c r="Q25">
        <v>0.5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1:24">
      <c r="A26">
        <v>0</v>
      </c>
      <c r="B26">
        <v>0</v>
      </c>
      <c r="C26">
        <v>0</v>
      </c>
      <c r="D26">
        <v>0</v>
      </c>
      <c r="E26">
        <v>0</v>
      </c>
      <c r="F26">
        <v>0.5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0.5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1:24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26.5</v>
      </c>
      <c r="N27">
        <v>2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</row>
    <row r="28" spans="1:24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46.5</v>
      </c>
      <c r="Q28">
        <v>0.5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1:24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0.5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1:24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0.5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2</v>
      </c>
      <c r="V31">
        <v>0</v>
      </c>
      <c r="W31">
        <v>0</v>
      </c>
      <c r="X31">
        <v>0</v>
      </c>
    </row>
    <row r="32" spans="1:24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</v>
      </c>
      <c r="AA6" s="3">
        <f>MAX(B6:Y6)</f>
        <v>1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3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</v>
      </c>
      <c r="AA8" s="3">
        <f t="shared" si="1"/>
        <v>3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2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2</v>
      </c>
      <c r="I12" s="2">
        <v>12</v>
      </c>
      <c r="J12" s="2">
        <v>18</v>
      </c>
      <c r="K12" s="2">
        <v>1</v>
      </c>
      <c r="L12" s="2">
        <v>0</v>
      </c>
      <c r="M12" s="2">
        <v>4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38</v>
      </c>
      <c r="AA12" s="3">
        <f t="shared" si="1"/>
        <v>18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46</v>
      </c>
      <c r="J13" s="2">
        <v>2</v>
      </c>
      <c r="K13" s="2">
        <v>2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51</v>
      </c>
      <c r="AA13" s="3">
        <f t="shared" si="1"/>
        <v>46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14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16</v>
      </c>
      <c r="AA15" s="3">
        <f t="shared" si="1"/>
        <v>14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5</v>
      </c>
      <c r="Y16" s="2">
        <v>10</v>
      </c>
      <c r="Z16" s="3">
        <f t="shared" si="0"/>
        <v>15</v>
      </c>
      <c r="AA16" s="3">
        <f t="shared" si="1"/>
        <v>10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10</v>
      </c>
      <c r="T17" s="2">
        <v>5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15</v>
      </c>
      <c r="AA17" s="3">
        <f t="shared" si="1"/>
        <v>10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2</v>
      </c>
      <c r="AA18" s="3">
        <f t="shared" si="1"/>
        <v>2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0</v>
      </c>
      <c r="V20" s="2">
        <v>3</v>
      </c>
      <c r="W20" s="2">
        <v>1</v>
      </c>
      <c r="X20" s="2">
        <v>0</v>
      </c>
      <c r="Y20" s="2">
        <v>0</v>
      </c>
      <c r="Z20" s="3">
        <f t="shared" si="0"/>
        <v>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7</v>
      </c>
      <c r="K21" s="2">
        <v>0</v>
      </c>
      <c r="L21" s="2">
        <v>3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11</v>
      </c>
      <c r="AA21" s="3">
        <f t="shared" si="1"/>
        <v>7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2">
        <v>4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2</v>
      </c>
      <c r="Z22" s="3">
        <f t="shared" si="0"/>
        <v>10</v>
      </c>
      <c r="AA22" s="3">
        <f t="shared" si="1"/>
        <v>4</v>
      </c>
      <c r="AB22" s="3">
        <f t="shared" si="2"/>
        <v>0</v>
      </c>
    </row>
    <row r="23" spans="1:28" ht="15" customHeight="1">
      <c r="A23" s="1">
        <v>18</v>
      </c>
      <c r="B23" s="2">
        <v>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6</v>
      </c>
      <c r="O23" s="2">
        <v>0</v>
      </c>
      <c r="P23" s="2">
        <v>0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3">
        <f t="shared" si="0"/>
        <v>12</v>
      </c>
      <c r="AA23" s="3">
        <f t="shared" si="1"/>
        <v>6</v>
      </c>
      <c r="AB23" s="3">
        <f t="shared" si="2"/>
        <v>0</v>
      </c>
    </row>
    <row r="24" spans="1:28" ht="15" customHeight="1">
      <c r="A24" s="1">
        <v>19</v>
      </c>
      <c r="B24" s="2">
        <v>2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2</v>
      </c>
      <c r="P24" s="2">
        <v>0</v>
      </c>
      <c r="Q24" s="2">
        <v>0</v>
      </c>
      <c r="R24" s="2">
        <v>0</v>
      </c>
      <c r="S24" s="2">
        <v>5</v>
      </c>
      <c r="T24" s="2">
        <v>0</v>
      </c>
      <c r="U24" s="2">
        <v>1</v>
      </c>
      <c r="V24" s="2">
        <v>2</v>
      </c>
      <c r="W24" s="2">
        <v>0</v>
      </c>
      <c r="X24" s="2">
        <v>3</v>
      </c>
      <c r="Y24" s="2">
        <v>0</v>
      </c>
      <c r="Z24" s="3">
        <f t="shared" si="0"/>
        <v>17</v>
      </c>
      <c r="AA24" s="3">
        <f t="shared" si="1"/>
        <v>5</v>
      </c>
      <c r="AB24" s="3">
        <f t="shared" si="2"/>
        <v>0</v>
      </c>
    </row>
    <row r="25" spans="1:28" ht="15" customHeight="1">
      <c r="A25" s="1">
        <v>20</v>
      </c>
      <c r="B25" s="2">
        <v>3</v>
      </c>
      <c r="C25" s="2">
        <v>3</v>
      </c>
      <c r="D25" s="2">
        <v>1</v>
      </c>
      <c r="E25" s="2">
        <v>17</v>
      </c>
      <c r="F25" s="2">
        <v>1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26</v>
      </c>
      <c r="AA25" s="3">
        <f t="shared" si="1"/>
        <v>17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19</v>
      </c>
      <c r="W28" s="2">
        <v>9</v>
      </c>
      <c r="X28" s="2">
        <v>0</v>
      </c>
      <c r="Y28" s="2">
        <v>0</v>
      </c>
      <c r="Z28" s="3">
        <f t="shared" si="0"/>
        <v>28</v>
      </c>
      <c r="AA28" s="3">
        <f t="shared" si="1"/>
        <v>19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7</v>
      </c>
      <c r="E29" s="2">
        <v>3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11</v>
      </c>
      <c r="AA29" s="3">
        <f t="shared" si="1"/>
        <v>7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8</v>
      </c>
      <c r="V30" s="2">
        <v>4</v>
      </c>
      <c r="W30" s="2">
        <v>5</v>
      </c>
      <c r="X30" s="2">
        <v>4</v>
      </c>
      <c r="Y30" s="2">
        <v>0</v>
      </c>
      <c r="Z30" s="3">
        <f t="shared" si="0"/>
        <v>21</v>
      </c>
      <c r="AA30" s="3">
        <f t="shared" si="1"/>
        <v>8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</v>
      </c>
      <c r="AA31" s="3">
        <f t="shared" si="1"/>
        <v>1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3</v>
      </c>
      <c r="P34" s="2">
        <v>4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8</v>
      </c>
      <c r="AA34" s="3">
        <f t="shared" si="1"/>
        <v>4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4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3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8</v>
      </c>
      <c r="AA35" s="3">
        <f t="shared" si="1"/>
        <v>4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302</v>
      </c>
      <c r="AA37" s="7"/>
      <c r="AB37" s="7"/>
    </row>
    <row r="38" spans="1:28" ht="15" customHeight="1" thickBot="1">
      <c r="Y38" s="14" t="s">
        <v>5</v>
      </c>
      <c r="Z38" s="10">
        <f>(Z37/31)</f>
        <v>9.741935483870968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1</v>
      </c>
      <c r="C6" s="2">
        <v>2</v>
      </c>
      <c r="D6" s="2">
        <v>0</v>
      </c>
      <c r="E6" s="2">
        <v>2</v>
      </c>
      <c r="F6" s="2">
        <v>1</v>
      </c>
      <c r="G6" s="2">
        <v>0</v>
      </c>
      <c r="H6" s="2">
        <v>1</v>
      </c>
      <c r="I6" s="2">
        <v>4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1</v>
      </c>
      <c r="X6" s="2">
        <v>0</v>
      </c>
      <c r="Y6" s="2">
        <v>0</v>
      </c>
      <c r="Z6" s="4">
        <f>SUM(B6:Y6)</f>
        <v>13</v>
      </c>
      <c r="AA6" s="3">
        <f>MAX(B6:Y6)</f>
        <v>4</v>
      </c>
      <c r="AB6" s="3">
        <f>MIN(B6:Y6)</f>
        <v>0</v>
      </c>
    </row>
    <row r="7" spans="1:28" ht="15" customHeight="1">
      <c r="A7" s="1">
        <v>2</v>
      </c>
      <c r="B7" s="2">
        <v>2</v>
      </c>
      <c r="C7" s="2">
        <v>10</v>
      </c>
      <c r="D7" s="2">
        <v>0</v>
      </c>
      <c r="E7" s="2">
        <v>0</v>
      </c>
      <c r="F7" s="2">
        <v>1</v>
      </c>
      <c r="G7" s="2">
        <v>1</v>
      </c>
      <c r="H7" s="2">
        <v>4</v>
      </c>
      <c r="I7" s="2">
        <v>1</v>
      </c>
      <c r="J7" s="2">
        <v>0</v>
      </c>
      <c r="K7" s="2">
        <v>13</v>
      </c>
      <c r="L7" s="2">
        <v>2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35</v>
      </c>
      <c r="AA7" s="3">
        <f t="shared" ref="AA7:AA35" si="1">MAX(B7:Y7)</f>
        <v>13</v>
      </c>
      <c r="AB7" s="3">
        <f t="shared" ref="AB7:AB35" si="2">MIN(B7:Y7)</f>
        <v>0</v>
      </c>
    </row>
    <row r="8" spans="1:28" ht="15" customHeight="1">
      <c r="A8" s="1">
        <v>3</v>
      </c>
      <c r="B8" s="2">
        <v>1</v>
      </c>
      <c r="C8" s="2">
        <v>0</v>
      </c>
      <c r="D8" s="2">
        <v>0</v>
      </c>
      <c r="E8" s="2">
        <v>18</v>
      </c>
      <c r="F8" s="2">
        <v>3</v>
      </c>
      <c r="G8" s="2">
        <v>0</v>
      </c>
      <c r="H8" s="2">
        <v>0</v>
      </c>
      <c r="I8" s="2">
        <v>0</v>
      </c>
      <c r="J8" s="2">
        <v>0</v>
      </c>
      <c r="K8" s="2">
        <v>7</v>
      </c>
      <c r="L8" s="2">
        <v>0</v>
      </c>
      <c r="M8" s="2">
        <v>0</v>
      </c>
      <c r="N8" s="2">
        <v>3</v>
      </c>
      <c r="O8" s="2">
        <v>8</v>
      </c>
      <c r="P8" s="2">
        <v>5</v>
      </c>
      <c r="Q8" s="2">
        <v>0</v>
      </c>
      <c r="R8" s="2">
        <v>0</v>
      </c>
      <c r="S8" s="2">
        <v>0</v>
      </c>
      <c r="T8" s="2">
        <v>7</v>
      </c>
      <c r="U8" s="2">
        <v>0</v>
      </c>
      <c r="V8" s="2">
        <v>1</v>
      </c>
      <c r="W8" s="2">
        <v>3</v>
      </c>
      <c r="X8" s="2">
        <v>2</v>
      </c>
      <c r="Y8" s="2">
        <v>0</v>
      </c>
      <c r="Z8" s="3">
        <f t="shared" si="0"/>
        <v>58</v>
      </c>
      <c r="AA8" s="3">
        <f t="shared" si="1"/>
        <v>18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4</v>
      </c>
      <c r="D9" s="15">
        <v>0</v>
      </c>
      <c r="E9" s="2">
        <v>0</v>
      </c>
      <c r="F9" s="2">
        <v>0</v>
      </c>
      <c r="G9" s="2">
        <v>2</v>
      </c>
      <c r="H9" s="2">
        <v>0</v>
      </c>
      <c r="I9" s="2">
        <v>0</v>
      </c>
      <c r="J9" s="2">
        <v>0</v>
      </c>
      <c r="K9" s="2">
        <v>7</v>
      </c>
      <c r="L9" s="2">
        <v>1</v>
      </c>
      <c r="M9" s="2">
        <v>9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3">
        <f t="shared" si="0"/>
        <v>24</v>
      </c>
      <c r="AA9" s="3">
        <f t="shared" si="1"/>
        <v>9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4</v>
      </c>
      <c r="Y13" s="2">
        <v>0</v>
      </c>
      <c r="Z13" s="3">
        <f t="shared" si="0"/>
        <v>5</v>
      </c>
      <c r="AA13" s="3">
        <f t="shared" si="1"/>
        <v>4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2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3">
        <f t="shared" si="0"/>
        <v>3</v>
      </c>
      <c r="AA14" s="3">
        <f t="shared" si="1"/>
        <v>2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139</v>
      </c>
      <c r="AA36" s="7"/>
      <c r="AB36" s="7"/>
    </row>
    <row r="37" spans="1:28" ht="15" customHeight="1" thickBot="1">
      <c r="Y37" s="14" t="s">
        <v>5</v>
      </c>
      <c r="Z37" s="10">
        <f>(Z36/30)</f>
        <v>4.6333333333333337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>MAX(B9:Y9)</f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>MIN(B15:Y15)</f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>SUM(B18:Y18)</f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2020-01-21T06:59:44Z</cp:lastPrinted>
  <dcterms:created xsi:type="dcterms:W3CDTF">2016-10-25T03:09:10Z</dcterms:created>
  <dcterms:modified xsi:type="dcterms:W3CDTF">2026-06-10T00:16:15Z</dcterms:modified>
</cp:coreProperties>
</file>