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งาน ลุ่มน้ำทะเลสาปสงขลา\รวมฝนรายวัน\ฝนรายวันปี67\"/>
    </mc:Choice>
  </mc:AlternateContent>
  <xr:revisionPtr revIDLastSave="0" documentId="13_ncr:1_{F56416D7-A22D-4FE6-A5C0-4C6947928DE0}" xr6:coauthVersionLast="36" xr6:coauthVersionMax="36" xr10:uidLastSave="{00000000-0000-0000-0000-000000000000}"/>
  <bookViews>
    <workbookView xWindow="-120" yWindow="-60" windowWidth="29040" windowHeight="15780" xr2:uid="{00000000-000D-0000-FFFF-FFFF00000000}"/>
  </bookViews>
  <sheets>
    <sheet name="2567" sheetId="1" r:id="rId1"/>
  </sheets>
  <calcPr calcId="191029"/>
</workbook>
</file>

<file path=xl/calcChain.xml><?xml version="1.0" encoding="utf-8"?>
<calcChain xmlns="http://schemas.openxmlformats.org/spreadsheetml/2006/main">
  <c r="AA418" i="1" l="1"/>
  <c r="Z418" i="1"/>
  <c r="Y418" i="1"/>
  <c r="X418" i="1"/>
  <c r="W418" i="1"/>
  <c r="V418" i="1"/>
  <c r="U418" i="1"/>
  <c r="T418" i="1"/>
  <c r="S418" i="1"/>
  <c r="R418" i="1"/>
  <c r="Q418" i="1"/>
  <c r="P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AA37" i="1"/>
  <c r="Z37" i="1"/>
  <c r="Y37" i="1"/>
  <c r="X37" i="1"/>
  <c r="W37" i="1"/>
  <c r="V37" i="1"/>
  <c r="U37" i="1"/>
  <c r="T37" i="1"/>
  <c r="S37" i="1"/>
  <c r="R37" i="1"/>
  <c r="Q37" i="1"/>
  <c r="P37" i="1"/>
  <c r="AA36" i="1"/>
  <c r="Z36" i="1"/>
  <c r="Y36" i="1"/>
  <c r="X36" i="1"/>
  <c r="W36" i="1"/>
  <c r="V36" i="1"/>
  <c r="U36" i="1"/>
  <c r="T36" i="1"/>
  <c r="S36" i="1"/>
  <c r="R36" i="1"/>
  <c r="Q36" i="1"/>
  <c r="P36" i="1"/>
  <c r="AA35" i="1"/>
  <c r="Z35" i="1"/>
  <c r="Y35" i="1"/>
  <c r="X35" i="1"/>
  <c r="W35" i="1"/>
  <c r="V35" i="1"/>
  <c r="U35" i="1"/>
  <c r="T35" i="1"/>
  <c r="S35" i="1"/>
  <c r="R35" i="1"/>
  <c r="Q35" i="1"/>
  <c r="P35" i="1"/>
  <c r="AA34" i="1"/>
  <c r="Z34" i="1"/>
  <c r="Y34" i="1"/>
  <c r="X34" i="1"/>
  <c r="W34" i="1"/>
  <c r="V34" i="1"/>
  <c r="U34" i="1"/>
  <c r="T34" i="1"/>
  <c r="S34" i="1"/>
  <c r="R34" i="1"/>
  <c r="Q34" i="1"/>
  <c r="P34" i="1"/>
  <c r="AA33" i="1"/>
  <c r="Z33" i="1"/>
  <c r="Y33" i="1"/>
  <c r="X33" i="1"/>
  <c r="W33" i="1"/>
  <c r="V33" i="1"/>
  <c r="U33" i="1"/>
  <c r="T33" i="1"/>
  <c r="S33" i="1"/>
  <c r="R33" i="1"/>
  <c r="Q33" i="1"/>
  <c r="P33" i="1"/>
  <c r="AA32" i="1"/>
  <c r="Z32" i="1"/>
  <c r="Y32" i="1"/>
  <c r="X32" i="1"/>
  <c r="W32" i="1"/>
  <c r="V32" i="1"/>
  <c r="U32" i="1"/>
  <c r="T32" i="1"/>
  <c r="S32" i="1"/>
  <c r="R32" i="1"/>
  <c r="Q32" i="1"/>
  <c r="P32" i="1"/>
  <c r="AA31" i="1"/>
  <c r="Z31" i="1"/>
  <c r="Y31" i="1"/>
  <c r="X31" i="1"/>
  <c r="W31" i="1"/>
  <c r="V31" i="1"/>
  <c r="U31" i="1"/>
  <c r="T31" i="1"/>
  <c r="S31" i="1"/>
  <c r="R31" i="1"/>
  <c r="Q31" i="1"/>
  <c r="P31" i="1"/>
  <c r="AA30" i="1"/>
  <c r="Z30" i="1"/>
  <c r="Y30" i="1"/>
  <c r="X30" i="1"/>
  <c r="W30" i="1"/>
  <c r="V30" i="1"/>
  <c r="U30" i="1"/>
  <c r="T30" i="1"/>
  <c r="S30" i="1"/>
  <c r="R30" i="1"/>
  <c r="Q30" i="1"/>
  <c r="P30" i="1"/>
  <c r="AA29" i="1"/>
  <c r="Z29" i="1"/>
  <c r="Y29" i="1"/>
  <c r="X29" i="1"/>
  <c r="W29" i="1"/>
  <c r="V29" i="1"/>
  <c r="U29" i="1"/>
  <c r="T29" i="1"/>
  <c r="S29" i="1"/>
  <c r="R29" i="1"/>
  <c r="Q29" i="1"/>
  <c r="P29" i="1"/>
  <c r="AA28" i="1"/>
  <c r="Z28" i="1"/>
  <c r="Y28" i="1"/>
  <c r="X28" i="1"/>
  <c r="W28" i="1"/>
  <c r="V28" i="1"/>
  <c r="U28" i="1"/>
  <c r="T28" i="1"/>
  <c r="S28" i="1"/>
  <c r="R28" i="1"/>
  <c r="Q28" i="1"/>
  <c r="P28" i="1"/>
  <c r="AA27" i="1"/>
  <c r="Z27" i="1"/>
  <c r="Y27" i="1"/>
  <c r="X27" i="1"/>
  <c r="W27" i="1"/>
  <c r="V27" i="1"/>
  <c r="U27" i="1"/>
  <c r="T27" i="1"/>
  <c r="S27" i="1"/>
  <c r="R27" i="1"/>
  <c r="Q27" i="1"/>
  <c r="P27" i="1"/>
  <c r="AA26" i="1"/>
  <c r="Z26" i="1"/>
  <c r="Y26" i="1"/>
  <c r="X26" i="1"/>
  <c r="W26" i="1"/>
  <c r="V26" i="1"/>
  <c r="U26" i="1"/>
  <c r="T26" i="1"/>
  <c r="S26" i="1"/>
  <c r="R26" i="1"/>
  <c r="Q26" i="1"/>
  <c r="P26" i="1"/>
  <c r="AA25" i="1"/>
  <c r="Z25" i="1"/>
  <c r="Y25" i="1"/>
  <c r="X25" i="1"/>
  <c r="W25" i="1"/>
  <c r="V25" i="1"/>
  <c r="U25" i="1"/>
  <c r="T25" i="1"/>
  <c r="S25" i="1"/>
  <c r="R25" i="1"/>
  <c r="Q25" i="1"/>
  <c r="P25" i="1"/>
  <c r="AA24" i="1"/>
  <c r="Z24" i="1"/>
  <c r="Y24" i="1"/>
  <c r="X24" i="1"/>
  <c r="W24" i="1"/>
  <c r="V24" i="1"/>
  <c r="U24" i="1"/>
  <c r="T24" i="1"/>
  <c r="S24" i="1"/>
  <c r="R24" i="1"/>
  <c r="Q24" i="1"/>
  <c r="P24" i="1"/>
  <c r="AA23" i="1"/>
  <c r="Z23" i="1"/>
  <c r="Y23" i="1"/>
  <c r="X23" i="1"/>
  <c r="W23" i="1"/>
  <c r="V23" i="1"/>
  <c r="U23" i="1"/>
  <c r="T23" i="1"/>
  <c r="S23" i="1"/>
  <c r="R23" i="1"/>
  <c r="Q23" i="1"/>
  <c r="P23" i="1"/>
  <c r="AA22" i="1"/>
  <c r="Z22" i="1"/>
  <c r="Y22" i="1"/>
  <c r="X22" i="1"/>
  <c r="W22" i="1"/>
  <c r="V22" i="1"/>
  <c r="U22" i="1"/>
  <c r="T22" i="1"/>
  <c r="S22" i="1"/>
  <c r="R22" i="1"/>
  <c r="Q22" i="1"/>
  <c r="P22" i="1"/>
  <c r="AA21" i="1"/>
  <c r="Z21" i="1"/>
  <c r="Y21" i="1"/>
  <c r="X21" i="1"/>
  <c r="W21" i="1"/>
  <c r="V21" i="1"/>
  <c r="U21" i="1"/>
  <c r="T21" i="1"/>
  <c r="S21" i="1"/>
  <c r="R21" i="1"/>
  <c r="Q21" i="1"/>
  <c r="P21" i="1"/>
  <c r="AA20" i="1"/>
  <c r="Z20" i="1"/>
  <c r="Y20" i="1"/>
  <c r="X20" i="1"/>
  <c r="W20" i="1"/>
  <c r="V20" i="1"/>
  <c r="U20" i="1"/>
  <c r="T20" i="1"/>
  <c r="S20" i="1"/>
  <c r="R20" i="1"/>
  <c r="Q20" i="1"/>
  <c r="P20" i="1"/>
  <c r="AA19" i="1"/>
  <c r="Z19" i="1"/>
  <c r="Y19" i="1"/>
  <c r="X19" i="1"/>
  <c r="W19" i="1"/>
  <c r="V19" i="1"/>
  <c r="U19" i="1"/>
  <c r="T19" i="1"/>
  <c r="S19" i="1"/>
  <c r="R19" i="1"/>
  <c r="Q19" i="1"/>
  <c r="P19" i="1"/>
  <c r="AA18" i="1"/>
  <c r="Z18" i="1"/>
  <c r="Y18" i="1"/>
  <c r="X18" i="1"/>
  <c r="W18" i="1"/>
  <c r="V18" i="1"/>
  <c r="U18" i="1"/>
  <c r="T18" i="1"/>
  <c r="S18" i="1"/>
  <c r="R18" i="1"/>
  <c r="Q18" i="1"/>
  <c r="P18" i="1"/>
  <c r="AA17" i="1"/>
  <c r="Z17" i="1"/>
  <c r="Y17" i="1"/>
  <c r="X17" i="1"/>
  <c r="W17" i="1"/>
  <c r="V17" i="1"/>
  <c r="U17" i="1"/>
  <c r="T17" i="1"/>
  <c r="S17" i="1"/>
  <c r="R17" i="1"/>
  <c r="Q17" i="1"/>
  <c r="P17" i="1"/>
  <c r="AA16" i="1"/>
  <c r="Z16" i="1"/>
  <c r="Y16" i="1"/>
  <c r="X16" i="1"/>
  <c r="W16" i="1"/>
  <c r="V16" i="1"/>
  <c r="U16" i="1"/>
  <c r="T16" i="1"/>
  <c r="S16" i="1"/>
  <c r="R16" i="1"/>
  <c r="Q16" i="1"/>
  <c r="P16" i="1"/>
  <c r="AA15" i="1"/>
  <c r="Z15" i="1"/>
  <c r="Y15" i="1"/>
  <c r="X15" i="1"/>
  <c r="W15" i="1"/>
  <c r="V15" i="1"/>
  <c r="U15" i="1"/>
  <c r="T15" i="1"/>
  <c r="S15" i="1"/>
  <c r="R15" i="1"/>
  <c r="Q15" i="1"/>
  <c r="P15" i="1"/>
  <c r="AA14" i="1"/>
  <c r="Z14" i="1"/>
  <c r="Y14" i="1"/>
  <c r="X14" i="1"/>
  <c r="W14" i="1"/>
  <c r="V14" i="1"/>
  <c r="U14" i="1"/>
  <c r="T14" i="1"/>
  <c r="S14" i="1"/>
  <c r="R14" i="1"/>
  <c r="Q14" i="1"/>
  <c r="P14" i="1"/>
  <c r="AA13" i="1"/>
  <c r="Z13" i="1"/>
  <c r="Y13" i="1"/>
  <c r="X13" i="1"/>
  <c r="W13" i="1"/>
  <c r="V13" i="1"/>
  <c r="U13" i="1"/>
  <c r="T13" i="1"/>
  <c r="S13" i="1"/>
  <c r="R13" i="1"/>
  <c r="Q13" i="1"/>
  <c r="P13" i="1"/>
  <c r="AA12" i="1"/>
  <c r="Z12" i="1"/>
  <c r="Y12" i="1"/>
  <c r="X12" i="1"/>
  <c r="W12" i="1"/>
  <c r="V12" i="1"/>
  <c r="U12" i="1"/>
  <c r="T12" i="1"/>
  <c r="S12" i="1"/>
  <c r="R12" i="1"/>
  <c r="Q12" i="1"/>
  <c r="P12" i="1"/>
  <c r="AA11" i="1"/>
  <c r="Z11" i="1"/>
  <c r="Y11" i="1"/>
  <c r="X11" i="1"/>
  <c r="W11" i="1"/>
  <c r="V11" i="1"/>
  <c r="U11" i="1"/>
  <c r="T11" i="1"/>
  <c r="S11" i="1"/>
  <c r="R11" i="1"/>
  <c r="Q11" i="1"/>
  <c r="P11" i="1"/>
  <c r="AA10" i="1"/>
  <c r="Z10" i="1"/>
  <c r="Y10" i="1"/>
  <c r="X10" i="1"/>
  <c r="W10" i="1"/>
  <c r="V10" i="1"/>
  <c r="U10" i="1"/>
  <c r="T10" i="1"/>
  <c r="S10" i="1"/>
  <c r="R10" i="1"/>
  <c r="Q10" i="1"/>
  <c r="P10" i="1"/>
  <c r="AA9" i="1"/>
  <c r="Z9" i="1"/>
  <c r="Y9" i="1"/>
  <c r="X9" i="1"/>
  <c r="W9" i="1"/>
  <c r="V9" i="1"/>
  <c r="U9" i="1"/>
  <c r="T9" i="1"/>
  <c r="S9" i="1"/>
  <c r="R9" i="1"/>
  <c r="Q9" i="1"/>
  <c r="P9" i="1"/>
  <c r="AA8" i="1"/>
  <c r="Z8" i="1"/>
  <c r="Y8" i="1"/>
  <c r="X8" i="1"/>
  <c r="W8" i="1"/>
  <c r="V8" i="1"/>
  <c r="U8" i="1"/>
  <c r="T8" i="1"/>
  <c r="S8" i="1"/>
  <c r="R8" i="1"/>
  <c r="Q8" i="1"/>
  <c r="P8" i="1"/>
  <c r="AA7" i="1"/>
  <c r="Z7" i="1"/>
  <c r="Y7" i="1"/>
  <c r="X7" i="1"/>
  <c r="W7" i="1"/>
  <c r="V7" i="1"/>
  <c r="U7" i="1"/>
  <c r="T7" i="1"/>
  <c r="S7" i="1"/>
  <c r="R7" i="1"/>
  <c r="Q7" i="1"/>
  <c r="P7" i="1"/>
  <c r="P38" i="1" l="1"/>
  <c r="B40" i="1" s="1"/>
  <c r="D404" i="1"/>
  <c r="D276" i="1"/>
  <c r="D56" i="1"/>
  <c r="D72" i="1"/>
  <c r="F52" i="1"/>
  <c r="G401" i="1"/>
  <c r="E73" i="1"/>
  <c r="D182" i="1"/>
  <c r="D238" i="1"/>
  <c r="E406" i="1"/>
  <c r="D407" i="1"/>
  <c r="D411" i="1"/>
  <c r="D403" i="1"/>
  <c r="G330" i="1"/>
  <c r="D270" i="1"/>
  <c r="D74" i="1"/>
  <c r="D76" i="1"/>
  <c r="D80" i="1"/>
  <c r="F64" i="1"/>
  <c r="E65" i="1"/>
  <c r="D66" i="1"/>
  <c r="D70" i="1"/>
  <c r="I53" i="1"/>
  <c r="E57" i="1"/>
  <c r="D60" i="1"/>
  <c r="D84" i="1"/>
  <c r="G125" i="1"/>
  <c r="G308" i="1"/>
  <c r="E348" i="1"/>
  <c r="F372" i="1"/>
  <c r="D52" i="1"/>
  <c r="H54" i="1"/>
  <c r="D98" i="1"/>
  <c r="E170" i="1"/>
  <c r="D309" i="1"/>
  <c r="D317" i="1"/>
  <c r="D321" i="1"/>
  <c r="D414" i="1"/>
  <c r="H84" i="1"/>
  <c r="I373" i="1"/>
  <c r="E53" i="1"/>
  <c r="F56" i="1"/>
  <c r="J56" i="1"/>
  <c r="H74" i="1"/>
  <c r="D78" i="1"/>
  <c r="D116" i="1"/>
  <c r="D198" i="1"/>
  <c r="D226" i="1"/>
  <c r="D250" i="1"/>
  <c r="F310" i="1"/>
  <c r="D315" i="1"/>
  <c r="J399" i="1"/>
  <c r="G402" i="1"/>
  <c r="F72" i="1"/>
  <c r="F76" i="1"/>
  <c r="J72" i="1"/>
  <c r="I73" i="1"/>
  <c r="L55" i="1"/>
  <c r="I57" i="1"/>
  <c r="N64" i="1"/>
  <c r="J68" i="1"/>
  <c r="H70" i="1"/>
  <c r="D64" i="1"/>
  <c r="M65" i="1"/>
  <c r="J52" i="1"/>
  <c r="D58" i="1"/>
  <c r="D54" i="1"/>
  <c r="H307" i="1"/>
  <c r="D311" i="1"/>
  <c r="E340" i="1"/>
  <c r="I165" i="1"/>
  <c r="E308" i="1"/>
  <c r="I324" i="1"/>
  <c r="E375" i="1"/>
  <c r="D402" i="1"/>
  <c r="D104" i="1"/>
  <c r="E154" i="1"/>
  <c r="H164" i="1"/>
  <c r="H313" i="1"/>
  <c r="D323" i="1"/>
  <c r="J80" i="1"/>
  <c r="I85" i="1"/>
  <c r="F180" i="1"/>
  <c r="K179" i="1"/>
  <c r="F327" i="1"/>
  <c r="E89" i="1"/>
  <c r="G113" i="1"/>
  <c r="F328" i="1"/>
  <c r="F86" i="1"/>
  <c r="H114" i="1"/>
  <c r="F181" i="1"/>
  <c r="D272" i="1"/>
  <c r="G304" i="1"/>
  <c r="E329" i="1"/>
  <c r="E360" i="1"/>
  <c r="D391" i="1"/>
  <c r="F394" i="1"/>
  <c r="E279" i="1"/>
  <c r="G375" i="1"/>
  <c r="H378" i="1"/>
  <c r="F376" i="1"/>
  <c r="D374" i="1"/>
  <c r="H372" i="1"/>
  <c r="G371" i="1"/>
  <c r="E371" i="1"/>
  <c r="L370" i="1"/>
  <c r="D370" i="1"/>
  <c r="H368" i="1"/>
  <c r="J370" i="1"/>
  <c r="M365" i="1"/>
  <c r="K369" i="1"/>
  <c r="I369" i="1"/>
  <c r="F364" i="1"/>
  <c r="I364" i="1"/>
  <c r="D366" i="1"/>
  <c r="N364" i="1"/>
  <c r="E364" i="1"/>
  <c r="L358" i="1"/>
  <c r="Z38" i="1"/>
  <c r="L40" i="1" s="1"/>
  <c r="I405" i="1"/>
  <c r="L401" i="1"/>
  <c r="H401" i="1"/>
  <c r="F402" i="1"/>
  <c r="F403" i="1"/>
  <c r="D405" i="1"/>
  <c r="L398" i="1"/>
  <c r="H396" i="1"/>
  <c r="G398" i="1"/>
  <c r="D398" i="1"/>
  <c r="H397" i="1"/>
  <c r="D396" i="1"/>
  <c r="H393" i="1"/>
  <c r="D395" i="1"/>
  <c r="L390" i="1"/>
  <c r="D394" i="1"/>
  <c r="F395" i="1"/>
  <c r="G393" i="1"/>
  <c r="J391" i="1"/>
  <c r="J386" i="1"/>
  <c r="G390" i="1"/>
  <c r="H392" i="1"/>
  <c r="N392" i="1"/>
  <c r="H389" i="1"/>
  <c r="F408" i="1"/>
  <c r="K403" i="1"/>
  <c r="N397" i="1"/>
  <c r="K402" i="1"/>
  <c r="J404" i="1"/>
  <c r="E407" i="1"/>
  <c r="E409" i="1"/>
  <c r="L402" i="1"/>
  <c r="E408" i="1"/>
  <c r="J403" i="1"/>
  <c r="H404" i="1"/>
  <c r="H405" i="1"/>
  <c r="N385" i="1"/>
  <c r="K385" i="1"/>
  <c r="D390" i="1"/>
  <c r="E386" i="1"/>
  <c r="AA38" i="1"/>
  <c r="M40" i="1" s="1"/>
  <c r="O374" i="1"/>
  <c r="L387" i="1"/>
  <c r="F322" i="1"/>
  <c r="I319" i="1"/>
  <c r="G316" i="1"/>
  <c r="E320" i="1"/>
  <c r="J317" i="1"/>
  <c r="H319" i="1"/>
  <c r="G320" i="1"/>
  <c r="F318" i="1"/>
  <c r="H315" i="1"/>
  <c r="D319" i="1"/>
  <c r="H317" i="1"/>
  <c r="K314" i="1"/>
  <c r="E316" i="1"/>
  <c r="K316" i="1"/>
  <c r="L316" i="1"/>
  <c r="F314" i="1"/>
  <c r="G314" i="1"/>
  <c r="J309" i="1"/>
  <c r="M311" i="1"/>
  <c r="L308" i="1"/>
  <c r="J313" i="1"/>
  <c r="D313" i="1"/>
  <c r="M310" i="1"/>
  <c r="L312" i="1"/>
  <c r="K308" i="1"/>
  <c r="H309" i="1"/>
  <c r="K310" i="1"/>
  <c r="H311" i="1"/>
  <c r="E312" i="1"/>
  <c r="I311" i="1"/>
  <c r="G312" i="1"/>
  <c r="M307" i="1"/>
  <c r="K306" i="1"/>
  <c r="N307" i="1"/>
  <c r="J305" i="1"/>
  <c r="D307" i="1"/>
  <c r="I303" i="1"/>
  <c r="G306" i="1"/>
  <c r="L304" i="1"/>
  <c r="F306" i="1"/>
  <c r="H305" i="1"/>
  <c r="D305" i="1"/>
  <c r="M302" i="1"/>
  <c r="E304" i="1"/>
  <c r="H303" i="1"/>
  <c r="J301" i="1"/>
  <c r="D303" i="1"/>
  <c r="M303" i="1"/>
  <c r="K302" i="1"/>
  <c r="K300" i="1"/>
  <c r="F302" i="1"/>
  <c r="H301" i="1"/>
  <c r="X38" i="1"/>
  <c r="J40" i="1" s="1"/>
  <c r="F298" i="1"/>
  <c r="D301" i="1"/>
  <c r="L300" i="1"/>
  <c r="N299" i="1"/>
  <c r="E300" i="1"/>
  <c r="D299" i="1"/>
  <c r="G300" i="1"/>
  <c r="K298" i="1"/>
  <c r="H299" i="1"/>
  <c r="G298" i="1"/>
  <c r="M299" i="1"/>
  <c r="H297" i="1"/>
  <c r="D297" i="1"/>
  <c r="E296" i="1"/>
  <c r="J297" i="1"/>
  <c r="O296" i="1"/>
  <c r="H296" i="1"/>
  <c r="M295" i="1"/>
  <c r="I296" i="1"/>
  <c r="M296" i="1"/>
  <c r="E356" i="1"/>
  <c r="E352" i="1"/>
  <c r="L350" i="1"/>
  <c r="M349" i="1"/>
  <c r="L342" i="1"/>
  <c r="E344" i="1"/>
  <c r="M328" i="1"/>
  <c r="D338" i="1"/>
  <c r="F335" i="1"/>
  <c r="I336" i="1"/>
  <c r="H337" i="1"/>
  <c r="E333" i="1"/>
  <c r="O317" i="1"/>
  <c r="O321" i="1"/>
  <c r="I333" i="1"/>
  <c r="D334" i="1"/>
  <c r="K334" i="1"/>
  <c r="N329" i="1"/>
  <c r="K327" i="1"/>
  <c r="H330" i="1"/>
  <c r="E332" i="1"/>
  <c r="H329" i="1"/>
  <c r="M330" i="1"/>
  <c r="F332" i="1"/>
  <c r="G328" i="1"/>
  <c r="K331" i="1"/>
  <c r="Y38" i="1"/>
  <c r="K40" i="1" s="1"/>
  <c r="N327" i="1"/>
  <c r="D327" i="1"/>
  <c r="E295" i="1"/>
  <c r="F295" i="1"/>
  <c r="N295" i="1"/>
  <c r="E291" i="1"/>
  <c r="E287" i="1"/>
  <c r="E283" i="1"/>
  <c r="W38" i="1"/>
  <c r="I40" i="1" s="1"/>
  <c r="J267" i="1"/>
  <c r="I268" i="1"/>
  <c r="J266" i="1"/>
  <c r="F266" i="1"/>
  <c r="G247" i="1"/>
  <c r="K245" i="1"/>
  <c r="H262" i="1"/>
  <c r="F258" i="1"/>
  <c r="D258" i="1"/>
  <c r="G255" i="1"/>
  <c r="F250" i="1"/>
  <c r="F242" i="1"/>
  <c r="D242" i="1"/>
  <c r="G239" i="1"/>
  <c r="V38" i="1"/>
  <c r="H40" i="1" s="1"/>
  <c r="D222" i="1"/>
  <c r="H220" i="1"/>
  <c r="F218" i="1"/>
  <c r="N218" i="1"/>
  <c r="D214" i="1"/>
  <c r="L213" i="1"/>
  <c r="O214" i="1"/>
  <c r="G223" i="1"/>
  <c r="G215" i="1"/>
  <c r="K207" i="1"/>
  <c r="J206" i="1"/>
  <c r="U38" i="1"/>
  <c r="G40" i="1" s="1"/>
  <c r="D200" i="1"/>
  <c r="D196" i="1"/>
  <c r="D194" i="1"/>
  <c r="E193" i="1"/>
  <c r="F188" i="1"/>
  <c r="G193" i="1"/>
  <c r="E197" i="1"/>
  <c r="M192" i="1"/>
  <c r="L193" i="1"/>
  <c r="O179" i="1"/>
  <c r="F185" i="1"/>
  <c r="N176" i="1"/>
  <c r="H186" i="1"/>
  <c r="O183" i="1"/>
  <c r="D186" i="1"/>
  <c r="J181" i="1"/>
  <c r="H182" i="1"/>
  <c r="F184" i="1"/>
  <c r="J180" i="1"/>
  <c r="G183" i="1"/>
  <c r="L178" i="1"/>
  <c r="G179" i="1"/>
  <c r="D178" i="1"/>
  <c r="F177" i="1"/>
  <c r="H178" i="1"/>
  <c r="G175" i="1"/>
  <c r="J177" i="1"/>
  <c r="L174" i="1"/>
  <c r="F176" i="1"/>
  <c r="O175" i="1"/>
  <c r="J176" i="1"/>
  <c r="K175" i="1"/>
  <c r="T38" i="1"/>
  <c r="F40" i="1" s="1"/>
  <c r="D174" i="1"/>
  <c r="H174" i="1"/>
  <c r="E166" i="1"/>
  <c r="K163" i="1"/>
  <c r="I161" i="1"/>
  <c r="K156" i="1"/>
  <c r="I149" i="1"/>
  <c r="O137" i="1"/>
  <c r="S38" i="1"/>
  <c r="E40" i="1" s="1"/>
  <c r="H122" i="1"/>
  <c r="I111" i="1"/>
  <c r="H118" i="1"/>
  <c r="L112" i="1"/>
  <c r="G133" i="1"/>
  <c r="O121" i="1"/>
  <c r="G137" i="1"/>
  <c r="I141" i="1"/>
  <c r="R38" i="1"/>
  <c r="D40" i="1" s="1"/>
  <c r="L108" i="1"/>
  <c r="E101" i="1"/>
  <c r="D95" i="1"/>
  <c r="D103" i="1"/>
  <c r="F97" i="1"/>
  <c r="D99" i="1"/>
  <c r="F98" i="1"/>
  <c r="I90" i="1"/>
  <c r="D88" i="1"/>
  <c r="H106" i="1"/>
  <c r="G109" i="1"/>
  <c r="H110" i="1"/>
  <c r="O105" i="1"/>
  <c r="G99" i="1"/>
  <c r="O101" i="1"/>
  <c r="E102" i="1"/>
  <c r="J101" i="1"/>
  <c r="L102" i="1"/>
  <c r="H98" i="1"/>
  <c r="E99" i="1"/>
  <c r="D100" i="1"/>
  <c r="E95" i="1"/>
  <c r="J97" i="1"/>
  <c r="F94" i="1"/>
  <c r="L95" i="1"/>
  <c r="L92" i="1"/>
  <c r="H94" i="1"/>
  <c r="L96" i="1"/>
  <c r="M85" i="1"/>
  <c r="O93" i="1"/>
  <c r="J93" i="1"/>
  <c r="G89" i="1"/>
  <c r="O91" i="1"/>
  <c r="M81" i="1"/>
  <c r="O89" i="1"/>
  <c r="D91" i="1"/>
  <c r="M86" i="1"/>
  <c r="G88" i="1"/>
  <c r="N90" i="1"/>
  <c r="Q38" i="1"/>
  <c r="C40" i="1" s="1"/>
  <c r="N38" i="1"/>
  <c r="I87" i="1"/>
  <c r="L83" i="1"/>
  <c r="L84" i="1"/>
  <c r="H78" i="1"/>
  <c r="L66" i="1"/>
  <c r="N69" i="1"/>
  <c r="L71" i="1"/>
  <c r="E77" i="1"/>
  <c r="O70" i="1"/>
  <c r="L63" i="1"/>
  <c r="J64" i="1"/>
  <c r="I65" i="1"/>
  <c r="H66" i="1"/>
  <c r="D68" i="1"/>
  <c r="E69" i="1"/>
  <c r="F68" i="1"/>
  <c r="I69" i="1"/>
  <c r="L70" i="1"/>
  <c r="N53" i="1"/>
  <c r="H58" i="1"/>
  <c r="N65" i="1"/>
  <c r="L67" i="1"/>
  <c r="H148" i="1"/>
  <c r="K148" i="1"/>
  <c r="H160" i="1"/>
  <c r="K160" i="1"/>
  <c r="F172" i="1"/>
  <c r="I173" i="1"/>
  <c r="K168" i="1"/>
  <c r="H202" i="1"/>
  <c r="J202" i="1"/>
  <c r="D202" i="1"/>
  <c r="F274" i="1"/>
  <c r="D274" i="1"/>
  <c r="O54" i="1"/>
  <c r="N72" i="1"/>
  <c r="L74" i="1"/>
  <c r="L79" i="1"/>
  <c r="O82" i="1"/>
  <c r="D82" i="1"/>
  <c r="E81" i="1"/>
  <c r="F80" i="1"/>
  <c r="L78" i="1"/>
  <c r="M77" i="1"/>
  <c r="N76" i="1"/>
  <c r="O87" i="1"/>
  <c r="G87" i="1"/>
  <c r="L90" i="1"/>
  <c r="K92" i="1"/>
  <c r="G92" i="1"/>
  <c r="M93" i="1"/>
  <c r="K96" i="1"/>
  <c r="J96" i="1"/>
  <c r="I119" i="1"/>
  <c r="G121" i="1"/>
  <c r="H126" i="1"/>
  <c r="H152" i="1"/>
  <c r="K191" i="1"/>
  <c r="F191" i="1"/>
  <c r="G188" i="1"/>
  <c r="G187" i="1"/>
  <c r="J184" i="1"/>
  <c r="K203" i="1"/>
  <c r="G203" i="1"/>
  <c r="F203" i="1"/>
  <c r="O208" i="1"/>
  <c r="H208" i="1"/>
  <c r="F207" i="1"/>
  <c r="D208" i="1"/>
  <c r="M208" i="1"/>
  <c r="I208" i="1"/>
  <c r="N258" i="1"/>
  <c r="I263" i="1"/>
  <c r="G274" i="1"/>
  <c r="N39" i="1"/>
  <c r="O66" i="1"/>
  <c r="N73" i="1"/>
  <c r="O74" i="1"/>
  <c r="L75" i="1"/>
  <c r="J76" i="1"/>
  <c r="O78" i="1"/>
  <c r="O80" i="1"/>
  <c r="N81" i="1"/>
  <c r="H82" i="1"/>
  <c r="N84" i="1"/>
  <c r="N86" i="1"/>
  <c r="I86" i="1"/>
  <c r="D86" i="1"/>
  <c r="J86" i="1"/>
  <c r="D87" i="1"/>
  <c r="L87" i="1"/>
  <c r="L88" i="1"/>
  <c r="J89" i="1"/>
  <c r="D90" i="1"/>
  <c r="I91" i="1"/>
  <c r="D92" i="1"/>
  <c r="F93" i="1"/>
  <c r="I94" i="1"/>
  <c r="I95" i="1"/>
  <c r="D96" i="1"/>
  <c r="E97" i="1"/>
  <c r="I98" i="1"/>
  <c r="L98" i="1"/>
  <c r="I99" i="1"/>
  <c r="G100" i="1"/>
  <c r="F101" i="1"/>
  <c r="D102" i="1"/>
  <c r="K103" i="1"/>
  <c r="G105" i="1"/>
  <c r="I107" i="1"/>
  <c r="O113" i="1"/>
  <c r="G117" i="1"/>
  <c r="L120" i="1"/>
  <c r="D124" i="1"/>
  <c r="I127" i="1"/>
  <c r="H130" i="1"/>
  <c r="I139" i="1"/>
  <c r="H138" i="1"/>
  <c r="K152" i="1"/>
  <c r="K155" i="1"/>
  <c r="E162" i="1"/>
  <c r="N184" i="1"/>
  <c r="J185" i="1"/>
  <c r="O187" i="1"/>
  <c r="E189" i="1"/>
  <c r="M191" i="1"/>
  <c r="M200" i="1"/>
  <c r="G211" i="1"/>
  <c r="D210" i="1"/>
  <c r="E209" i="1"/>
  <c r="F211" i="1"/>
  <c r="K211" i="1"/>
  <c r="L209" i="1"/>
  <c r="D230" i="1"/>
  <c r="G231" i="1"/>
  <c r="G235" i="1"/>
  <c r="D254" i="1"/>
  <c r="G251" i="1"/>
  <c r="O243" i="1"/>
  <c r="I264" i="1"/>
  <c r="J270" i="1"/>
  <c r="L272" i="1"/>
  <c r="L116" i="1"/>
  <c r="G129" i="1"/>
  <c r="L128" i="1"/>
  <c r="D128" i="1"/>
  <c r="L132" i="1"/>
  <c r="D132" i="1"/>
  <c r="I135" i="1"/>
  <c r="O133" i="1"/>
  <c r="H144" i="1"/>
  <c r="K144" i="1"/>
  <c r="E142" i="1"/>
  <c r="K205" i="1"/>
  <c r="G205" i="1"/>
  <c r="L205" i="1"/>
  <c r="E205" i="1"/>
  <c r="N234" i="1"/>
  <c r="H236" i="1"/>
  <c r="K265" i="1"/>
  <c r="G265" i="1"/>
  <c r="J264" i="1"/>
  <c r="D264" i="1"/>
  <c r="D265" i="1"/>
  <c r="L265" i="1"/>
  <c r="F264" i="1"/>
  <c r="G263" i="1"/>
  <c r="I265" i="1"/>
  <c r="E264" i="1"/>
  <c r="K261" i="1"/>
  <c r="O64" i="1"/>
  <c r="O72" i="1"/>
  <c r="M73" i="1"/>
  <c r="I77" i="1"/>
  <c r="N80" i="1"/>
  <c r="H86" i="1"/>
  <c r="K87" i="1"/>
  <c r="M90" i="1"/>
  <c r="F90" i="1"/>
  <c r="G91" i="1"/>
  <c r="K93" i="1"/>
  <c r="E93" i="1"/>
  <c r="O97" i="1"/>
  <c r="O109" i="1"/>
  <c r="I123" i="1"/>
  <c r="O129" i="1"/>
  <c r="L136" i="1"/>
  <c r="D136" i="1"/>
  <c r="I145" i="1"/>
  <c r="I157" i="1"/>
  <c r="N196" i="1"/>
  <c r="H206" i="1"/>
  <c r="D206" i="1"/>
  <c r="O206" i="1"/>
  <c r="O210" i="1"/>
  <c r="E213" i="1"/>
  <c r="N230" i="1"/>
  <c r="F234" i="1"/>
  <c r="D234" i="1"/>
  <c r="H256" i="1"/>
  <c r="O62" i="1"/>
  <c r="O68" i="1"/>
  <c r="N68" i="1"/>
  <c r="M69" i="1"/>
  <c r="O76" i="1"/>
  <c r="N77" i="1"/>
  <c r="I81" i="1"/>
  <c r="L82" i="1"/>
  <c r="F84" i="1"/>
  <c r="N85" i="1"/>
  <c r="E85" i="1"/>
  <c r="E86" i="1"/>
  <c r="L86" i="1"/>
  <c r="E87" i="1"/>
  <c r="K88" i="1"/>
  <c r="J88" i="1"/>
  <c r="M89" i="1"/>
  <c r="F89" i="1"/>
  <c r="K89" i="1"/>
  <c r="H90" i="1"/>
  <c r="L91" i="1"/>
  <c r="E91" i="1"/>
  <c r="K91" i="1"/>
  <c r="J92" i="1"/>
  <c r="G93" i="1"/>
  <c r="L94" i="1"/>
  <c r="D94" i="1"/>
  <c r="O95" i="1"/>
  <c r="G95" i="1"/>
  <c r="K95" i="1"/>
  <c r="G96" i="1"/>
  <c r="G97" i="1"/>
  <c r="O99" i="1"/>
  <c r="L100" i="1"/>
  <c r="G101" i="1"/>
  <c r="F102" i="1"/>
  <c r="L104" i="1"/>
  <c r="D108" i="1"/>
  <c r="D112" i="1"/>
  <c r="O117" i="1"/>
  <c r="D120" i="1"/>
  <c r="O125" i="1"/>
  <c r="D140" i="1"/>
  <c r="L140" i="1"/>
  <c r="K147" i="1"/>
  <c r="E150" i="1"/>
  <c r="K159" i="1"/>
  <c r="E158" i="1"/>
  <c r="K172" i="1"/>
  <c r="N180" i="1"/>
  <c r="N188" i="1"/>
  <c r="L189" i="1"/>
  <c r="O194" i="1"/>
  <c r="K197" i="1"/>
  <c r="M199" i="1"/>
  <c r="K199" i="1"/>
  <c r="M196" i="1"/>
  <c r="K195" i="1"/>
  <c r="J194" i="1"/>
  <c r="F199" i="1"/>
  <c r="G197" i="1"/>
  <c r="H196" i="1"/>
  <c r="G195" i="1"/>
  <c r="D204" i="1"/>
  <c r="G209" i="1"/>
  <c r="H228" i="1"/>
  <c r="O227" i="1"/>
  <c r="K229" i="1"/>
  <c r="G227" i="1"/>
  <c r="G259" i="1"/>
  <c r="H260" i="1"/>
  <c r="O259" i="1"/>
  <c r="L262" i="1"/>
  <c r="L264" i="1"/>
  <c r="K267" i="1"/>
  <c r="G267" i="1"/>
  <c r="K266" i="1"/>
  <c r="D266" i="1"/>
  <c r="E267" i="1"/>
  <c r="L266" i="1"/>
  <c r="G266" i="1"/>
  <c r="K269" i="1"/>
  <c r="I269" i="1"/>
  <c r="G269" i="1"/>
  <c r="D269" i="1"/>
  <c r="I153" i="1"/>
  <c r="K171" i="1"/>
  <c r="L182" i="1"/>
  <c r="L186" i="1"/>
  <c r="H190" i="1"/>
  <c r="D190" i="1"/>
  <c r="O192" i="1"/>
  <c r="H192" i="1"/>
  <c r="D192" i="1"/>
  <c r="G201" i="1"/>
  <c r="E201" i="1"/>
  <c r="D218" i="1"/>
  <c r="G219" i="1"/>
  <c r="N246" i="1"/>
  <c r="D246" i="1"/>
  <c r="L268" i="1"/>
  <c r="E268" i="1"/>
  <c r="J268" i="1"/>
  <c r="D268" i="1"/>
  <c r="G271" i="1"/>
  <c r="E271" i="1"/>
  <c r="G273" i="1"/>
  <c r="D273" i="1"/>
  <c r="E275" i="1"/>
  <c r="O84" i="1"/>
  <c r="J84" i="1"/>
  <c r="K100" i="1"/>
  <c r="I115" i="1"/>
  <c r="L124" i="1"/>
  <c r="H134" i="1"/>
  <c r="K143" i="1"/>
  <c r="E146" i="1"/>
  <c r="K164" i="1"/>
  <c r="I169" i="1"/>
  <c r="N177" i="1"/>
  <c r="N181" i="1"/>
  <c r="K183" i="1"/>
  <c r="N185" i="1"/>
  <c r="K187" i="1"/>
  <c r="O189" i="1"/>
  <c r="K189" i="1"/>
  <c r="G189" i="1"/>
  <c r="J190" i="1"/>
  <c r="I192" i="1"/>
  <c r="J198" i="1"/>
  <c r="F195" i="1"/>
  <c r="H198" i="1"/>
  <c r="I200" i="1"/>
  <c r="H200" i="1"/>
  <c r="L201" i="1"/>
  <c r="M204" i="1"/>
  <c r="H204" i="1"/>
  <c r="M212" i="1"/>
  <c r="D212" i="1"/>
  <c r="F226" i="1"/>
  <c r="G243" i="1"/>
  <c r="H244" i="1"/>
  <c r="H252" i="1"/>
  <c r="F262" i="1"/>
  <c r="N262" i="1"/>
  <c r="D262" i="1"/>
  <c r="F268" i="1"/>
  <c r="G270" i="1"/>
  <c r="F270" i="1"/>
  <c r="F272" i="1"/>
  <c r="E272" i="1"/>
  <c r="O273" i="1"/>
  <c r="I131" i="1"/>
  <c r="K151" i="1"/>
  <c r="H156" i="1"/>
  <c r="K167" i="1"/>
  <c r="H172" i="1"/>
  <c r="J188" i="1"/>
  <c r="H194" i="1"/>
  <c r="H210" i="1"/>
  <c r="H240" i="1"/>
  <c r="M275" i="1"/>
  <c r="O281" i="1"/>
  <c r="O284" i="1"/>
  <c r="I295" i="1"/>
  <c r="H168" i="1"/>
  <c r="O177" i="1"/>
  <c r="O181" i="1"/>
  <c r="O185" i="1"/>
  <c r="O197" i="1"/>
  <c r="L197" i="1"/>
  <c r="H224" i="1"/>
  <c r="N250" i="1"/>
  <c r="M263" i="1"/>
  <c r="N56" i="1"/>
  <c r="M57" i="1"/>
  <c r="L58" i="1"/>
  <c r="F60" i="1"/>
  <c r="D62" i="1"/>
  <c r="N57" i="1"/>
  <c r="O58" i="1"/>
  <c r="L59" i="1"/>
  <c r="J60" i="1"/>
  <c r="I61" i="1"/>
  <c r="H62" i="1"/>
  <c r="N61" i="1"/>
  <c r="O56" i="1"/>
  <c r="E61" i="1"/>
  <c r="M52" i="1"/>
  <c r="N52" i="1"/>
  <c r="M53" i="1"/>
  <c r="L54" i="1"/>
  <c r="O60" i="1"/>
  <c r="N60" i="1"/>
  <c r="M61" i="1"/>
  <c r="G59" i="1"/>
  <c r="K59" i="1"/>
  <c r="L62" i="1"/>
  <c r="G63" i="1"/>
  <c r="O63" i="1"/>
  <c r="H52" i="1"/>
  <c r="L52" i="1"/>
  <c r="G53" i="1"/>
  <c r="K53" i="1"/>
  <c r="O53" i="1"/>
  <c r="F54" i="1"/>
  <c r="J54" i="1"/>
  <c r="N54" i="1"/>
  <c r="E55" i="1"/>
  <c r="I55" i="1"/>
  <c r="M55" i="1"/>
  <c r="H56" i="1"/>
  <c r="L56" i="1"/>
  <c r="G57" i="1"/>
  <c r="K57" i="1"/>
  <c r="O57" i="1"/>
  <c r="F58" i="1"/>
  <c r="J58" i="1"/>
  <c r="N58" i="1"/>
  <c r="E59" i="1"/>
  <c r="I59" i="1"/>
  <c r="M59" i="1"/>
  <c r="H60" i="1"/>
  <c r="L60" i="1"/>
  <c r="G61" i="1"/>
  <c r="K61" i="1"/>
  <c r="O61" i="1"/>
  <c r="F62" i="1"/>
  <c r="J62" i="1"/>
  <c r="N62" i="1"/>
  <c r="E63" i="1"/>
  <c r="I63" i="1"/>
  <c r="M63" i="1"/>
  <c r="H64" i="1"/>
  <c r="L64" i="1"/>
  <c r="G65" i="1"/>
  <c r="K65" i="1"/>
  <c r="O65" i="1"/>
  <c r="F66" i="1"/>
  <c r="J66" i="1"/>
  <c r="N66" i="1"/>
  <c r="E67" i="1"/>
  <c r="I67" i="1"/>
  <c r="M67" i="1"/>
  <c r="H68" i="1"/>
  <c r="L68" i="1"/>
  <c r="G69" i="1"/>
  <c r="K69" i="1"/>
  <c r="O69" i="1"/>
  <c r="F70" i="1"/>
  <c r="J70" i="1"/>
  <c r="N70" i="1"/>
  <c r="E71" i="1"/>
  <c r="I71" i="1"/>
  <c r="M71" i="1"/>
  <c r="H72" i="1"/>
  <c r="L72" i="1"/>
  <c r="G73" i="1"/>
  <c r="K73" i="1"/>
  <c r="O73" i="1"/>
  <c r="F74" i="1"/>
  <c r="J74" i="1"/>
  <c r="N74" i="1"/>
  <c r="E75" i="1"/>
  <c r="I75" i="1"/>
  <c r="M75" i="1"/>
  <c r="H76" i="1"/>
  <c r="L76" i="1"/>
  <c r="G77" i="1"/>
  <c r="K77" i="1"/>
  <c r="O77" i="1"/>
  <c r="F78" i="1"/>
  <c r="J78" i="1"/>
  <c r="N78" i="1"/>
  <c r="E79" i="1"/>
  <c r="I79" i="1"/>
  <c r="M79" i="1"/>
  <c r="H80" i="1"/>
  <c r="L80" i="1"/>
  <c r="G81" i="1"/>
  <c r="K81" i="1"/>
  <c r="O81" i="1"/>
  <c r="F82" i="1"/>
  <c r="J82" i="1"/>
  <c r="N82" i="1"/>
  <c r="E83" i="1"/>
  <c r="I83" i="1"/>
  <c r="M83" i="1"/>
  <c r="G85" i="1"/>
  <c r="K85" i="1"/>
  <c r="O85" i="1"/>
  <c r="O88" i="1"/>
  <c r="O92" i="1"/>
  <c r="N94" i="1"/>
  <c r="O96" i="1"/>
  <c r="M97" i="1"/>
  <c r="N98" i="1"/>
  <c r="L99" i="1"/>
  <c r="J100" i="1"/>
  <c r="O100" i="1"/>
  <c r="M101" i="1"/>
  <c r="I102" i="1"/>
  <c r="N102" i="1"/>
  <c r="G103" i="1"/>
  <c r="O103" i="1"/>
  <c r="H104" i="1"/>
  <c r="L105" i="1"/>
  <c r="H105" i="1"/>
  <c r="D105" i="1"/>
  <c r="N105" i="1"/>
  <c r="J105" i="1"/>
  <c r="F105" i="1"/>
  <c r="K105" i="1"/>
  <c r="D106" i="1"/>
  <c r="L106" i="1"/>
  <c r="G107" i="1"/>
  <c r="O107" i="1"/>
  <c r="H108" i="1"/>
  <c r="L109" i="1"/>
  <c r="H109" i="1"/>
  <c r="D109" i="1"/>
  <c r="N109" i="1"/>
  <c r="J109" i="1"/>
  <c r="F109" i="1"/>
  <c r="K109" i="1"/>
  <c r="D110" i="1"/>
  <c r="L110" i="1"/>
  <c r="G111" i="1"/>
  <c r="O111" i="1"/>
  <c r="H112" i="1"/>
  <c r="L113" i="1"/>
  <c r="H113" i="1"/>
  <c r="D113" i="1"/>
  <c r="N113" i="1"/>
  <c r="J113" i="1"/>
  <c r="F113" i="1"/>
  <c r="K113" i="1"/>
  <c r="D114" i="1"/>
  <c r="L114" i="1"/>
  <c r="G115" i="1"/>
  <c r="O115" i="1"/>
  <c r="H116" i="1"/>
  <c r="L117" i="1"/>
  <c r="H117" i="1"/>
  <c r="D117" i="1"/>
  <c r="N117" i="1"/>
  <c r="J117" i="1"/>
  <c r="F117" i="1"/>
  <c r="K117" i="1"/>
  <c r="D118" i="1"/>
  <c r="L118" i="1"/>
  <c r="G119" i="1"/>
  <c r="O119" i="1"/>
  <c r="H120" i="1"/>
  <c r="L121" i="1"/>
  <c r="H121" i="1"/>
  <c r="D121" i="1"/>
  <c r="M120" i="1"/>
  <c r="I120" i="1"/>
  <c r="E120" i="1"/>
  <c r="N121" i="1"/>
  <c r="J121" i="1"/>
  <c r="F121" i="1"/>
  <c r="K121" i="1"/>
  <c r="D122" i="1"/>
  <c r="L122" i="1"/>
  <c r="G123" i="1"/>
  <c r="O123" i="1"/>
  <c r="H124" i="1"/>
  <c r="L125" i="1"/>
  <c r="H125" i="1"/>
  <c r="D125" i="1"/>
  <c r="M124" i="1"/>
  <c r="I124" i="1"/>
  <c r="E124" i="1"/>
  <c r="N125" i="1"/>
  <c r="J125" i="1"/>
  <c r="F125" i="1"/>
  <c r="K125" i="1"/>
  <c r="D126" i="1"/>
  <c r="L126" i="1"/>
  <c r="G127" i="1"/>
  <c r="O127" i="1"/>
  <c r="H128" i="1"/>
  <c r="L129" i="1"/>
  <c r="H129" i="1"/>
  <c r="D129" i="1"/>
  <c r="M128" i="1"/>
  <c r="I128" i="1"/>
  <c r="E128" i="1"/>
  <c r="N129" i="1"/>
  <c r="J129" i="1"/>
  <c r="F129" i="1"/>
  <c r="K129" i="1"/>
  <c r="D130" i="1"/>
  <c r="L130" i="1"/>
  <c r="G131" i="1"/>
  <c r="O131" i="1"/>
  <c r="H132" i="1"/>
  <c r="L133" i="1"/>
  <c r="H133" i="1"/>
  <c r="D133" i="1"/>
  <c r="M132" i="1"/>
  <c r="I132" i="1"/>
  <c r="E132" i="1"/>
  <c r="N133" i="1"/>
  <c r="J133" i="1"/>
  <c r="F133" i="1"/>
  <c r="K133" i="1"/>
  <c r="D134" i="1"/>
  <c r="L134" i="1"/>
  <c r="G135" i="1"/>
  <c r="O135" i="1"/>
  <c r="H136" i="1"/>
  <c r="L137" i="1"/>
  <c r="H137" i="1"/>
  <c r="D137" i="1"/>
  <c r="M136" i="1"/>
  <c r="I136" i="1"/>
  <c r="E136" i="1"/>
  <c r="N137" i="1"/>
  <c r="J137" i="1"/>
  <c r="F137" i="1"/>
  <c r="K137" i="1"/>
  <c r="D138" i="1"/>
  <c r="L138" i="1"/>
  <c r="G139" i="1"/>
  <c r="O139" i="1"/>
  <c r="H140" i="1"/>
  <c r="L141" i="1"/>
  <c r="H141" i="1"/>
  <c r="D141" i="1"/>
  <c r="O141" i="1"/>
  <c r="J141" i="1"/>
  <c r="E141" i="1"/>
  <c r="M140" i="1"/>
  <c r="I140" i="1"/>
  <c r="E140" i="1"/>
  <c r="M141" i="1"/>
  <c r="G141" i="1"/>
  <c r="N141" i="1"/>
  <c r="J142" i="1"/>
  <c r="H143" i="1"/>
  <c r="F144" i="1"/>
  <c r="L145" i="1"/>
  <c r="H145" i="1"/>
  <c r="D145" i="1"/>
  <c r="O145" i="1"/>
  <c r="J145" i="1"/>
  <c r="E145" i="1"/>
  <c r="M145" i="1"/>
  <c r="G145" i="1"/>
  <c r="N145" i="1"/>
  <c r="J146" i="1"/>
  <c r="H147" i="1"/>
  <c r="F148" i="1"/>
  <c r="L149" i="1"/>
  <c r="H149" i="1"/>
  <c r="D149" i="1"/>
  <c r="O149" i="1"/>
  <c r="J149" i="1"/>
  <c r="E149" i="1"/>
  <c r="M149" i="1"/>
  <c r="G149" i="1"/>
  <c r="N149" i="1"/>
  <c r="J150" i="1"/>
  <c r="H151" i="1"/>
  <c r="F152" i="1"/>
  <c r="L153" i="1"/>
  <c r="H153" i="1"/>
  <c r="D153" i="1"/>
  <c r="O153" i="1"/>
  <c r="J153" i="1"/>
  <c r="E153" i="1"/>
  <c r="M153" i="1"/>
  <c r="G153" i="1"/>
  <c r="N153" i="1"/>
  <c r="J154" i="1"/>
  <c r="H155" i="1"/>
  <c r="F156" i="1"/>
  <c r="L157" i="1"/>
  <c r="H157" i="1"/>
  <c r="D157" i="1"/>
  <c r="O157" i="1"/>
  <c r="J157" i="1"/>
  <c r="E157" i="1"/>
  <c r="M157" i="1"/>
  <c r="G157" i="1"/>
  <c r="N157" i="1"/>
  <c r="J158" i="1"/>
  <c r="H159" i="1"/>
  <c r="F160" i="1"/>
  <c r="L161" i="1"/>
  <c r="H161" i="1"/>
  <c r="D161" i="1"/>
  <c r="O161" i="1"/>
  <c r="J161" i="1"/>
  <c r="E161" i="1"/>
  <c r="M161" i="1"/>
  <c r="G161" i="1"/>
  <c r="N161" i="1"/>
  <c r="J162" i="1"/>
  <c r="H163" i="1"/>
  <c r="F164" i="1"/>
  <c r="L165" i="1"/>
  <c r="H165" i="1"/>
  <c r="D165" i="1"/>
  <c r="O165" i="1"/>
  <c r="J165" i="1"/>
  <c r="E165" i="1"/>
  <c r="M165" i="1"/>
  <c r="G165" i="1"/>
  <c r="N165" i="1"/>
  <c r="J166" i="1"/>
  <c r="H167" i="1"/>
  <c r="F168" i="1"/>
  <c r="L169" i="1"/>
  <c r="H169" i="1"/>
  <c r="D169" i="1"/>
  <c r="O169" i="1"/>
  <c r="J169" i="1"/>
  <c r="E169" i="1"/>
  <c r="M169" i="1"/>
  <c r="G169" i="1"/>
  <c r="N169" i="1"/>
  <c r="J170" i="1"/>
  <c r="H171" i="1"/>
  <c r="O173" i="1"/>
  <c r="L173" i="1"/>
  <c r="H173" i="1"/>
  <c r="D173" i="1"/>
  <c r="J173" i="1"/>
  <c r="E173" i="1"/>
  <c r="M173" i="1"/>
  <c r="G173" i="1"/>
  <c r="N173" i="1"/>
  <c r="O200" i="1"/>
  <c r="O202" i="1"/>
  <c r="L217" i="1"/>
  <c r="H217" i="1"/>
  <c r="D217" i="1"/>
  <c r="M216" i="1"/>
  <c r="I216" i="1"/>
  <c r="E216" i="1"/>
  <c r="N217" i="1"/>
  <c r="J217" i="1"/>
  <c r="F217" i="1"/>
  <c r="O217" i="1"/>
  <c r="G217" i="1"/>
  <c r="L216" i="1"/>
  <c r="D216" i="1"/>
  <c r="I217" i="1"/>
  <c r="N216" i="1"/>
  <c r="F216" i="1"/>
  <c r="E217" i="1"/>
  <c r="H214" i="1"/>
  <c r="K213" i="1"/>
  <c r="N212" i="1"/>
  <c r="M207" i="1"/>
  <c r="N204" i="1"/>
  <c r="O188" i="1"/>
  <c r="M217" i="1"/>
  <c r="J216" i="1"/>
  <c r="I215" i="1"/>
  <c r="I212" i="1"/>
  <c r="M211" i="1"/>
  <c r="O219" i="1"/>
  <c r="K221" i="1"/>
  <c r="N222" i="1"/>
  <c r="L233" i="1"/>
  <c r="H233" i="1"/>
  <c r="D233" i="1"/>
  <c r="M232" i="1"/>
  <c r="I232" i="1"/>
  <c r="E232" i="1"/>
  <c r="N233" i="1"/>
  <c r="J233" i="1"/>
  <c r="F233" i="1"/>
  <c r="O233" i="1"/>
  <c r="G233" i="1"/>
  <c r="L232" i="1"/>
  <c r="D232" i="1"/>
  <c r="H230" i="1"/>
  <c r="I233" i="1"/>
  <c r="N232" i="1"/>
  <c r="F232" i="1"/>
  <c r="E233" i="1"/>
  <c r="M233" i="1"/>
  <c r="J232" i="1"/>
  <c r="I231" i="1"/>
  <c r="L230" i="1"/>
  <c r="O235" i="1"/>
  <c r="K237" i="1"/>
  <c r="N238" i="1"/>
  <c r="L249" i="1"/>
  <c r="H249" i="1"/>
  <c r="D249" i="1"/>
  <c r="M248" i="1"/>
  <c r="I248" i="1"/>
  <c r="E248" i="1"/>
  <c r="N249" i="1"/>
  <c r="J249" i="1"/>
  <c r="F249" i="1"/>
  <c r="O249" i="1"/>
  <c r="G249" i="1"/>
  <c r="L248" i="1"/>
  <c r="D248" i="1"/>
  <c r="H246" i="1"/>
  <c r="I249" i="1"/>
  <c r="N248" i="1"/>
  <c r="F248" i="1"/>
  <c r="E249" i="1"/>
  <c r="M249" i="1"/>
  <c r="J248" i="1"/>
  <c r="I247" i="1"/>
  <c r="L246" i="1"/>
  <c r="O251" i="1"/>
  <c r="K253" i="1"/>
  <c r="N254" i="1"/>
  <c r="F276" i="1"/>
  <c r="L286" i="1"/>
  <c r="H286" i="1"/>
  <c r="D286" i="1"/>
  <c r="M286" i="1"/>
  <c r="I286" i="1"/>
  <c r="E286" i="1"/>
  <c r="N286" i="1"/>
  <c r="F286" i="1"/>
  <c r="H284" i="1"/>
  <c r="N283" i="1"/>
  <c r="F283" i="1"/>
  <c r="J286" i="1"/>
  <c r="K286" i="1"/>
  <c r="H285" i="1"/>
  <c r="I284" i="1"/>
  <c r="I283" i="1"/>
  <c r="O286" i="1"/>
  <c r="L285" i="1"/>
  <c r="M284" i="1"/>
  <c r="M283" i="1"/>
  <c r="G286" i="1"/>
  <c r="E284" i="1"/>
  <c r="D285" i="1"/>
  <c r="O289" i="1"/>
  <c r="O292" i="1"/>
  <c r="H321" i="1"/>
  <c r="L347" i="1"/>
  <c r="H347" i="1"/>
  <c r="D347" i="1"/>
  <c r="M347" i="1"/>
  <c r="I347" i="1"/>
  <c r="E347" i="1"/>
  <c r="N347" i="1"/>
  <c r="F347" i="1"/>
  <c r="H345" i="1"/>
  <c r="N344" i="1"/>
  <c r="F344" i="1"/>
  <c r="J347" i="1"/>
  <c r="G347" i="1"/>
  <c r="D346" i="1"/>
  <c r="E345" i="1"/>
  <c r="K347" i="1"/>
  <c r="H346" i="1"/>
  <c r="I345" i="1"/>
  <c r="I344" i="1"/>
  <c r="O347" i="1"/>
  <c r="M345" i="1"/>
  <c r="L346" i="1"/>
  <c r="M344" i="1"/>
  <c r="O343" i="1"/>
  <c r="M341" i="1"/>
  <c r="M340" i="1"/>
  <c r="D41" i="1"/>
  <c r="E52" i="1"/>
  <c r="I52" i="1"/>
  <c r="D53" i="1"/>
  <c r="H53" i="1"/>
  <c r="L53" i="1"/>
  <c r="G54" i="1"/>
  <c r="K54" i="1"/>
  <c r="F55" i="1"/>
  <c r="J55" i="1"/>
  <c r="N55" i="1"/>
  <c r="E56" i="1"/>
  <c r="I56" i="1"/>
  <c r="M56" i="1"/>
  <c r="D57" i="1"/>
  <c r="H57" i="1"/>
  <c r="L57" i="1"/>
  <c r="G58" i="1"/>
  <c r="K58" i="1"/>
  <c r="F59" i="1"/>
  <c r="J59" i="1"/>
  <c r="N59" i="1"/>
  <c r="E60" i="1"/>
  <c r="I60" i="1"/>
  <c r="M60" i="1"/>
  <c r="D61" i="1"/>
  <c r="H61" i="1"/>
  <c r="L61" i="1"/>
  <c r="G62" i="1"/>
  <c r="K62" i="1"/>
  <c r="F63" i="1"/>
  <c r="J63" i="1"/>
  <c r="N63" i="1"/>
  <c r="E64" i="1"/>
  <c r="I64" i="1"/>
  <c r="M64" i="1"/>
  <c r="D65" i="1"/>
  <c r="H65" i="1"/>
  <c r="L65" i="1"/>
  <c r="G66" i="1"/>
  <c r="K66" i="1"/>
  <c r="F67" i="1"/>
  <c r="J67" i="1"/>
  <c r="N67" i="1"/>
  <c r="E68" i="1"/>
  <c r="I68" i="1"/>
  <c r="M68" i="1"/>
  <c r="D69" i="1"/>
  <c r="H69" i="1"/>
  <c r="L69" i="1"/>
  <c r="G70" i="1"/>
  <c r="K70" i="1"/>
  <c r="F71" i="1"/>
  <c r="J71" i="1"/>
  <c r="N71" i="1"/>
  <c r="E72" i="1"/>
  <c r="I72" i="1"/>
  <c r="M72" i="1"/>
  <c r="D73" i="1"/>
  <c r="H73" i="1"/>
  <c r="L73" i="1"/>
  <c r="G74" i="1"/>
  <c r="K74" i="1"/>
  <c r="F75" i="1"/>
  <c r="J75" i="1"/>
  <c r="N75" i="1"/>
  <c r="E76" i="1"/>
  <c r="I76" i="1"/>
  <c r="M76" i="1"/>
  <c r="D77" i="1"/>
  <c r="H77" i="1"/>
  <c r="L77" i="1"/>
  <c r="G78" i="1"/>
  <c r="K78" i="1"/>
  <c r="F79" i="1"/>
  <c r="J79" i="1"/>
  <c r="N79" i="1"/>
  <c r="E80" i="1"/>
  <c r="I80" i="1"/>
  <c r="M80" i="1"/>
  <c r="D81" i="1"/>
  <c r="H81" i="1"/>
  <c r="L81" i="1"/>
  <c r="G82" i="1"/>
  <c r="K82" i="1"/>
  <c r="F83" i="1"/>
  <c r="J83" i="1"/>
  <c r="N83" i="1"/>
  <c r="E84" i="1"/>
  <c r="I84" i="1"/>
  <c r="M84" i="1"/>
  <c r="D85" i="1"/>
  <c r="H85" i="1"/>
  <c r="L85" i="1"/>
  <c r="O86" i="1"/>
  <c r="G86" i="1"/>
  <c r="K86" i="1"/>
  <c r="N87" i="1"/>
  <c r="J87" i="1"/>
  <c r="F87" i="1"/>
  <c r="H87" i="1"/>
  <c r="M87" i="1"/>
  <c r="F88" i="1"/>
  <c r="L89" i="1"/>
  <c r="H89" i="1"/>
  <c r="D89" i="1"/>
  <c r="I89" i="1"/>
  <c r="N89" i="1"/>
  <c r="E90" i="1"/>
  <c r="J90" i="1"/>
  <c r="N91" i="1"/>
  <c r="J91" i="1"/>
  <c r="F91" i="1"/>
  <c r="H91" i="1"/>
  <c r="M91" i="1"/>
  <c r="F92" i="1"/>
  <c r="L93" i="1"/>
  <c r="H93" i="1"/>
  <c r="D93" i="1"/>
  <c r="I93" i="1"/>
  <c r="N93" i="1"/>
  <c r="E94" i="1"/>
  <c r="J94" i="1"/>
  <c r="N95" i="1"/>
  <c r="J95" i="1"/>
  <c r="F95" i="1"/>
  <c r="H95" i="1"/>
  <c r="M95" i="1"/>
  <c r="F96" i="1"/>
  <c r="L97" i="1"/>
  <c r="H97" i="1"/>
  <c r="D97" i="1"/>
  <c r="I97" i="1"/>
  <c r="N97" i="1"/>
  <c r="E98" i="1"/>
  <c r="J98" i="1"/>
  <c r="N99" i="1"/>
  <c r="J99" i="1"/>
  <c r="F99" i="1"/>
  <c r="H99" i="1"/>
  <c r="M99" i="1"/>
  <c r="F100" i="1"/>
  <c r="L101" i="1"/>
  <c r="H101" i="1"/>
  <c r="D101" i="1"/>
  <c r="I101" i="1"/>
  <c r="N101" i="1"/>
  <c r="J102" i="1"/>
  <c r="N103" i="1"/>
  <c r="J103" i="1"/>
  <c r="F103" i="1"/>
  <c r="L103" i="1"/>
  <c r="H103" i="1"/>
  <c r="I103" i="1"/>
  <c r="M104" i="1"/>
  <c r="J104" i="1"/>
  <c r="E105" i="1"/>
  <c r="M105" i="1"/>
  <c r="F106" i="1"/>
  <c r="N106" i="1"/>
  <c r="M108" i="1"/>
  <c r="J108" i="1"/>
  <c r="E109" i="1"/>
  <c r="M109" i="1"/>
  <c r="F110" i="1"/>
  <c r="N110" i="1"/>
  <c r="M112" i="1"/>
  <c r="J112" i="1"/>
  <c r="E113" i="1"/>
  <c r="M113" i="1"/>
  <c r="F114" i="1"/>
  <c r="N114" i="1"/>
  <c r="M116" i="1"/>
  <c r="J116" i="1"/>
  <c r="E117" i="1"/>
  <c r="M117" i="1"/>
  <c r="F118" i="1"/>
  <c r="N118" i="1"/>
  <c r="O120" i="1"/>
  <c r="J120" i="1"/>
  <c r="E121" i="1"/>
  <c r="M121" i="1"/>
  <c r="F122" i="1"/>
  <c r="N122" i="1"/>
  <c r="O124" i="1"/>
  <c r="J124" i="1"/>
  <c r="E125" i="1"/>
  <c r="M125" i="1"/>
  <c r="F126" i="1"/>
  <c r="N126" i="1"/>
  <c r="O128" i="1"/>
  <c r="J128" i="1"/>
  <c r="E129" i="1"/>
  <c r="M129" i="1"/>
  <c r="F130" i="1"/>
  <c r="N130" i="1"/>
  <c r="O132" i="1"/>
  <c r="J132" i="1"/>
  <c r="E133" i="1"/>
  <c r="M133" i="1"/>
  <c r="F134" i="1"/>
  <c r="N134" i="1"/>
  <c r="O136" i="1"/>
  <c r="J136" i="1"/>
  <c r="E137" i="1"/>
  <c r="M137" i="1"/>
  <c r="F138" i="1"/>
  <c r="N138" i="1"/>
  <c r="O140" i="1"/>
  <c r="J140" i="1"/>
  <c r="F141" i="1"/>
  <c r="O142" i="1"/>
  <c r="M142" i="1"/>
  <c r="F145" i="1"/>
  <c r="O146" i="1"/>
  <c r="M146" i="1"/>
  <c r="F149" i="1"/>
  <c r="O150" i="1"/>
  <c r="M150" i="1"/>
  <c r="F153" i="1"/>
  <c r="O154" i="1"/>
  <c r="M154" i="1"/>
  <c r="F157" i="1"/>
  <c r="O158" i="1"/>
  <c r="M158" i="1"/>
  <c r="F161" i="1"/>
  <c r="O162" i="1"/>
  <c r="M162" i="1"/>
  <c r="F165" i="1"/>
  <c r="O166" i="1"/>
  <c r="M166" i="1"/>
  <c r="F169" i="1"/>
  <c r="O170" i="1"/>
  <c r="M170" i="1"/>
  <c r="F173" i="1"/>
  <c r="M175" i="1"/>
  <c r="I175" i="1"/>
  <c r="E175" i="1"/>
  <c r="N174" i="1"/>
  <c r="J174" i="1"/>
  <c r="F174" i="1"/>
  <c r="N175" i="1"/>
  <c r="J175" i="1"/>
  <c r="F175" i="1"/>
  <c r="L175" i="1"/>
  <c r="D175" i="1"/>
  <c r="I174" i="1"/>
  <c r="H175" i="1"/>
  <c r="M174" i="1"/>
  <c r="E174" i="1"/>
  <c r="M179" i="1"/>
  <c r="I179" i="1"/>
  <c r="E179" i="1"/>
  <c r="N178" i="1"/>
  <c r="J178" i="1"/>
  <c r="F178" i="1"/>
  <c r="N179" i="1"/>
  <c r="J179" i="1"/>
  <c r="F179" i="1"/>
  <c r="L179" i="1"/>
  <c r="D179" i="1"/>
  <c r="I178" i="1"/>
  <c r="I177" i="1"/>
  <c r="O176" i="1"/>
  <c r="G176" i="1"/>
  <c r="H179" i="1"/>
  <c r="M178" i="1"/>
  <c r="E178" i="1"/>
  <c r="M177" i="1"/>
  <c r="E177" i="1"/>
  <c r="M183" i="1"/>
  <c r="I183" i="1"/>
  <c r="E183" i="1"/>
  <c r="N182" i="1"/>
  <c r="J182" i="1"/>
  <c r="F182" i="1"/>
  <c r="N183" i="1"/>
  <c r="J183" i="1"/>
  <c r="F183" i="1"/>
  <c r="L183" i="1"/>
  <c r="D183" i="1"/>
  <c r="I182" i="1"/>
  <c r="I181" i="1"/>
  <c r="O180" i="1"/>
  <c r="G180" i="1"/>
  <c r="H183" i="1"/>
  <c r="M182" i="1"/>
  <c r="E182" i="1"/>
  <c r="M181" i="1"/>
  <c r="E181" i="1"/>
  <c r="M187" i="1"/>
  <c r="I187" i="1"/>
  <c r="E187" i="1"/>
  <c r="N186" i="1"/>
  <c r="J186" i="1"/>
  <c r="F186" i="1"/>
  <c r="N187" i="1"/>
  <c r="J187" i="1"/>
  <c r="F187" i="1"/>
  <c r="L187" i="1"/>
  <c r="D187" i="1"/>
  <c r="I186" i="1"/>
  <c r="I185" i="1"/>
  <c r="O184" i="1"/>
  <c r="G184" i="1"/>
  <c r="H187" i="1"/>
  <c r="M186" i="1"/>
  <c r="E186" i="1"/>
  <c r="M185" i="1"/>
  <c r="E185" i="1"/>
  <c r="O193" i="1"/>
  <c r="O196" i="1"/>
  <c r="O201" i="1"/>
  <c r="O204" i="1"/>
  <c r="O205" i="1"/>
  <c r="J210" i="1"/>
  <c r="H212" i="1"/>
  <c r="G213" i="1"/>
  <c r="J214" i="1"/>
  <c r="O215" i="1"/>
  <c r="K217" i="1"/>
  <c r="L229" i="1"/>
  <c r="H229" i="1"/>
  <c r="D229" i="1"/>
  <c r="M228" i="1"/>
  <c r="I228" i="1"/>
  <c r="E228" i="1"/>
  <c r="N229" i="1"/>
  <c r="J229" i="1"/>
  <c r="F229" i="1"/>
  <c r="O229" i="1"/>
  <c r="G229" i="1"/>
  <c r="L228" i="1"/>
  <c r="D228" i="1"/>
  <c r="H226" i="1"/>
  <c r="I229" i="1"/>
  <c r="N228" i="1"/>
  <c r="F228" i="1"/>
  <c r="E229" i="1"/>
  <c r="M229" i="1"/>
  <c r="J228" i="1"/>
  <c r="I227" i="1"/>
  <c r="L226" i="1"/>
  <c r="F230" i="1"/>
  <c r="O231" i="1"/>
  <c r="K233" i="1"/>
  <c r="L245" i="1"/>
  <c r="H245" i="1"/>
  <c r="D245" i="1"/>
  <c r="M244" i="1"/>
  <c r="I244" i="1"/>
  <c r="E244" i="1"/>
  <c r="N245" i="1"/>
  <c r="J245" i="1"/>
  <c r="F245" i="1"/>
  <c r="O245" i="1"/>
  <c r="G245" i="1"/>
  <c r="L244" i="1"/>
  <c r="D244" i="1"/>
  <c r="H242" i="1"/>
  <c r="I245" i="1"/>
  <c r="N244" i="1"/>
  <c r="F244" i="1"/>
  <c r="E245" i="1"/>
  <c r="M245" i="1"/>
  <c r="J244" i="1"/>
  <c r="I243" i="1"/>
  <c r="L242" i="1"/>
  <c r="F246" i="1"/>
  <c r="O247" i="1"/>
  <c r="K249" i="1"/>
  <c r="L261" i="1"/>
  <c r="H261" i="1"/>
  <c r="D261" i="1"/>
  <c r="M260" i="1"/>
  <c r="I260" i="1"/>
  <c r="E260" i="1"/>
  <c r="N261" i="1"/>
  <c r="J261" i="1"/>
  <c r="F261" i="1"/>
  <c r="O261" i="1"/>
  <c r="G261" i="1"/>
  <c r="L260" i="1"/>
  <c r="D260" i="1"/>
  <c r="H258" i="1"/>
  <c r="I261" i="1"/>
  <c r="N260" i="1"/>
  <c r="F260" i="1"/>
  <c r="E261" i="1"/>
  <c r="M261" i="1"/>
  <c r="J260" i="1"/>
  <c r="I259" i="1"/>
  <c r="L258" i="1"/>
  <c r="O270" i="1"/>
  <c r="J271" i="1"/>
  <c r="O277" i="1"/>
  <c r="O280" i="1"/>
  <c r="L290" i="1"/>
  <c r="H290" i="1"/>
  <c r="D290" i="1"/>
  <c r="M290" i="1"/>
  <c r="I290" i="1"/>
  <c r="E290" i="1"/>
  <c r="N290" i="1"/>
  <c r="F290" i="1"/>
  <c r="H288" i="1"/>
  <c r="N287" i="1"/>
  <c r="F287" i="1"/>
  <c r="J290" i="1"/>
  <c r="K290" i="1"/>
  <c r="H289" i="1"/>
  <c r="I288" i="1"/>
  <c r="I287" i="1"/>
  <c r="O290" i="1"/>
  <c r="L289" i="1"/>
  <c r="M288" i="1"/>
  <c r="M287" i="1"/>
  <c r="G290" i="1"/>
  <c r="E288" i="1"/>
  <c r="D289" i="1"/>
  <c r="O293" i="1"/>
  <c r="O308" i="1"/>
  <c r="O320" i="1"/>
  <c r="O333" i="1"/>
  <c r="O353" i="1"/>
  <c r="G55" i="1"/>
  <c r="K55" i="1"/>
  <c r="O55" i="1"/>
  <c r="O59" i="1"/>
  <c r="K63" i="1"/>
  <c r="G67" i="1"/>
  <c r="K67" i="1"/>
  <c r="O67" i="1"/>
  <c r="G71" i="1"/>
  <c r="K71" i="1"/>
  <c r="O71" i="1"/>
  <c r="G75" i="1"/>
  <c r="K75" i="1"/>
  <c r="O75" i="1"/>
  <c r="G79" i="1"/>
  <c r="K79" i="1"/>
  <c r="O79" i="1"/>
  <c r="G83" i="1"/>
  <c r="K83" i="1"/>
  <c r="O83" i="1"/>
  <c r="N107" i="1"/>
  <c r="J107" i="1"/>
  <c r="F107" i="1"/>
  <c r="L107" i="1"/>
  <c r="H107" i="1"/>
  <c r="D107" i="1"/>
  <c r="M106" i="1"/>
  <c r="I106" i="1"/>
  <c r="E106" i="1"/>
  <c r="K107" i="1"/>
  <c r="N111" i="1"/>
  <c r="J111" i="1"/>
  <c r="F111" i="1"/>
  <c r="L111" i="1"/>
  <c r="H111" i="1"/>
  <c r="D111" i="1"/>
  <c r="M110" i="1"/>
  <c r="I110" i="1"/>
  <c r="E110" i="1"/>
  <c r="K111" i="1"/>
  <c r="N115" i="1"/>
  <c r="J115" i="1"/>
  <c r="F115" i="1"/>
  <c r="L115" i="1"/>
  <c r="H115" i="1"/>
  <c r="D115" i="1"/>
  <c r="M114" i="1"/>
  <c r="I114" i="1"/>
  <c r="E114" i="1"/>
  <c r="K115" i="1"/>
  <c r="N119" i="1"/>
  <c r="J119" i="1"/>
  <c r="F119" i="1"/>
  <c r="L119" i="1"/>
  <c r="H119" i="1"/>
  <c r="D119" i="1"/>
  <c r="M118" i="1"/>
  <c r="I118" i="1"/>
  <c r="E118" i="1"/>
  <c r="K119" i="1"/>
  <c r="N123" i="1"/>
  <c r="J123" i="1"/>
  <c r="F123" i="1"/>
  <c r="L123" i="1"/>
  <c r="H123" i="1"/>
  <c r="D123" i="1"/>
  <c r="K123" i="1"/>
  <c r="N127" i="1"/>
  <c r="J127" i="1"/>
  <c r="F127" i="1"/>
  <c r="L127" i="1"/>
  <c r="H127" i="1"/>
  <c r="D127" i="1"/>
  <c r="K127" i="1"/>
  <c r="N131" i="1"/>
  <c r="J131" i="1"/>
  <c r="F131" i="1"/>
  <c r="L131" i="1"/>
  <c r="H131" i="1"/>
  <c r="D131" i="1"/>
  <c r="K131" i="1"/>
  <c r="N135" i="1"/>
  <c r="J135" i="1"/>
  <c r="F135" i="1"/>
  <c r="L135" i="1"/>
  <c r="H135" i="1"/>
  <c r="D135" i="1"/>
  <c r="K135" i="1"/>
  <c r="N139" i="1"/>
  <c r="J139" i="1"/>
  <c r="F139" i="1"/>
  <c r="L139" i="1"/>
  <c r="H139" i="1"/>
  <c r="D139" i="1"/>
  <c r="K139" i="1"/>
  <c r="N143" i="1"/>
  <c r="J143" i="1"/>
  <c r="F143" i="1"/>
  <c r="O143" i="1"/>
  <c r="I143" i="1"/>
  <c r="D143" i="1"/>
  <c r="L142" i="1"/>
  <c r="F142" i="1"/>
  <c r="L143" i="1"/>
  <c r="G143" i="1"/>
  <c r="N142" i="1"/>
  <c r="I142" i="1"/>
  <c r="D142" i="1"/>
  <c r="M143" i="1"/>
  <c r="N147" i="1"/>
  <c r="J147" i="1"/>
  <c r="F147" i="1"/>
  <c r="O147" i="1"/>
  <c r="I147" i="1"/>
  <c r="D147" i="1"/>
  <c r="L146" i="1"/>
  <c r="F146" i="1"/>
  <c r="L147" i="1"/>
  <c r="G147" i="1"/>
  <c r="N146" i="1"/>
  <c r="I146" i="1"/>
  <c r="D146" i="1"/>
  <c r="M147" i="1"/>
  <c r="N151" i="1"/>
  <c r="J151" i="1"/>
  <c r="F151" i="1"/>
  <c r="O151" i="1"/>
  <c r="I151" i="1"/>
  <c r="D151" i="1"/>
  <c r="L150" i="1"/>
  <c r="F150" i="1"/>
  <c r="L151" i="1"/>
  <c r="G151" i="1"/>
  <c r="N150" i="1"/>
  <c r="I150" i="1"/>
  <c r="D150" i="1"/>
  <c r="M151" i="1"/>
  <c r="N155" i="1"/>
  <c r="J155" i="1"/>
  <c r="F155" i="1"/>
  <c r="O155" i="1"/>
  <c r="I155" i="1"/>
  <c r="D155" i="1"/>
  <c r="L154" i="1"/>
  <c r="F154" i="1"/>
  <c r="L155" i="1"/>
  <c r="G155" i="1"/>
  <c r="N154" i="1"/>
  <c r="I154" i="1"/>
  <c r="D154" i="1"/>
  <c r="M155" i="1"/>
  <c r="N159" i="1"/>
  <c r="J159" i="1"/>
  <c r="F159" i="1"/>
  <c r="O159" i="1"/>
  <c r="I159" i="1"/>
  <c r="D159" i="1"/>
  <c r="L158" i="1"/>
  <c r="F158" i="1"/>
  <c r="L159" i="1"/>
  <c r="G159" i="1"/>
  <c r="N158" i="1"/>
  <c r="I158" i="1"/>
  <c r="D158" i="1"/>
  <c r="M159" i="1"/>
  <c r="N163" i="1"/>
  <c r="J163" i="1"/>
  <c r="F163" i="1"/>
  <c r="O163" i="1"/>
  <c r="I163" i="1"/>
  <c r="D163" i="1"/>
  <c r="L162" i="1"/>
  <c r="F162" i="1"/>
  <c r="L163" i="1"/>
  <c r="G163" i="1"/>
  <c r="N162" i="1"/>
  <c r="I162" i="1"/>
  <c r="D162" i="1"/>
  <c r="M163" i="1"/>
  <c r="N167" i="1"/>
  <c r="J167" i="1"/>
  <c r="F167" i="1"/>
  <c r="O167" i="1"/>
  <c r="I167" i="1"/>
  <c r="D167" i="1"/>
  <c r="L166" i="1"/>
  <c r="F166" i="1"/>
  <c r="L167" i="1"/>
  <c r="G167" i="1"/>
  <c r="N166" i="1"/>
  <c r="I166" i="1"/>
  <c r="D166" i="1"/>
  <c r="M167" i="1"/>
  <c r="N171" i="1"/>
  <c r="J171" i="1"/>
  <c r="F171" i="1"/>
  <c r="O171" i="1"/>
  <c r="I171" i="1"/>
  <c r="D171" i="1"/>
  <c r="L170" i="1"/>
  <c r="F170" i="1"/>
  <c r="L171" i="1"/>
  <c r="G171" i="1"/>
  <c r="N170" i="1"/>
  <c r="I170" i="1"/>
  <c r="D170" i="1"/>
  <c r="M171" i="1"/>
  <c r="L225" i="1"/>
  <c r="H225" i="1"/>
  <c r="D225" i="1"/>
  <c r="M224" i="1"/>
  <c r="I224" i="1"/>
  <c r="E224" i="1"/>
  <c r="N225" i="1"/>
  <c r="J225" i="1"/>
  <c r="F225" i="1"/>
  <c r="O225" i="1"/>
  <c r="G225" i="1"/>
  <c r="L224" i="1"/>
  <c r="D224" i="1"/>
  <c r="H222" i="1"/>
  <c r="I225" i="1"/>
  <c r="N224" i="1"/>
  <c r="F224" i="1"/>
  <c r="E225" i="1"/>
  <c r="M225" i="1"/>
  <c r="J224" i="1"/>
  <c r="I223" i="1"/>
  <c r="L222" i="1"/>
  <c r="L241" i="1"/>
  <c r="H241" i="1"/>
  <c r="D241" i="1"/>
  <c r="M240" i="1"/>
  <c r="I240" i="1"/>
  <c r="E240" i="1"/>
  <c r="N241" i="1"/>
  <c r="J241" i="1"/>
  <c r="F241" i="1"/>
  <c r="O241" i="1"/>
  <c r="G241" i="1"/>
  <c r="L240" i="1"/>
  <c r="D240" i="1"/>
  <c r="H238" i="1"/>
  <c r="I241" i="1"/>
  <c r="N240" i="1"/>
  <c r="F240" i="1"/>
  <c r="E241" i="1"/>
  <c r="M241" i="1"/>
  <c r="J240" i="1"/>
  <c r="I239" i="1"/>
  <c r="L238" i="1"/>
  <c r="L257" i="1"/>
  <c r="H257" i="1"/>
  <c r="D257" i="1"/>
  <c r="M256" i="1"/>
  <c r="I256" i="1"/>
  <c r="E256" i="1"/>
  <c r="N257" i="1"/>
  <c r="J257" i="1"/>
  <c r="F257" i="1"/>
  <c r="O257" i="1"/>
  <c r="G257" i="1"/>
  <c r="L256" i="1"/>
  <c r="D256" i="1"/>
  <c r="H254" i="1"/>
  <c r="I257" i="1"/>
  <c r="N256" i="1"/>
  <c r="F256" i="1"/>
  <c r="E257" i="1"/>
  <c r="M257" i="1"/>
  <c r="J256" i="1"/>
  <c r="I255" i="1"/>
  <c r="L254" i="1"/>
  <c r="L278" i="1"/>
  <c r="H278" i="1"/>
  <c r="D278" i="1"/>
  <c r="M278" i="1"/>
  <c r="I278" i="1"/>
  <c r="E278" i="1"/>
  <c r="N278" i="1"/>
  <c r="F278" i="1"/>
  <c r="J276" i="1"/>
  <c r="E276" i="1"/>
  <c r="K274" i="1"/>
  <c r="J272" i="1"/>
  <c r="K270" i="1"/>
  <c r="J278" i="1"/>
  <c r="K278" i="1"/>
  <c r="H277" i="1"/>
  <c r="L276" i="1"/>
  <c r="G275" i="1"/>
  <c r="L274" i="1"/>
  <c r="I273" i="1"/>
  <c r="N272" i="1"/>
  <c r="M271" i="1"/>
  <c r="O269" i="1"/>
  <c r="O266" i="1"/>
  <c r="O265" i="1"/>
  <c r="O278" i="1"/>
  <c r="L277" i="1"/>
  <c r="N276" i="1"/>
  <c r="J275" i="1"/>
  <c r="O274" i="1"/>
  <c r="L273" i="1"/>
  <c r="O271" i="1"/>
  <c r="M267" i="1"/>
  <c r="G278" i="1"/>
  <c r="I276" i="1"/>
  <c r="O275" i="1"/>
  <c r="J274" i="1"/>
  <c r="L270" i="1"/>
  <c r="N264" i="1"/>
  <c r="O263" i="1"/>
  <c r="D277" i="1"/>
  <c r="I272" i="1"/>
  <c r="L269" i="1"/>
  <c r="L294" i="1"/>
  <c r="H294" i="1"/>
  <c r="D294" i="1"/>
  <c r="M294" i="1"/>
  <c r="I294" i="1"/>
  <c r="E294" i="1"/>
  <c r="N294" i="1"/>
  <c r="F294" i="1"/>
  <c r="H292" i="1"/>
  <c r="N291" i="1"/>
  <c r="F291" i="1"/>
  <c r="J294" i="1"/>
  <c r="K294" i="1"/>
  <c r="H293" i="1"/>
  <c r="I292" i="1"/>
  <c r="I291" i="1"/>
  <c r="O294" i="1"/>
  <c r="L293" i="1"/>
  <c r="M292" i="1"/>
  <c r="M291" i="1"/>
  <c r="G294" i="1"/>
  <c r="E292" i="1"/>
  <c r="D293" i="1"/>
  <c r="N326" i="1"/>
  <c r="J326" i="1"/>
  <c r="F326" i="1"/>
  <c r="O326" i="1"/>
  <c r="I326" i="1"/>
  <c r="D326" i="1"/>
  <c r="L325" i="1"/>
  <c r="F325" i="1"/>
  <c r="M326" i="1"/>
  <c r="G326" i="1"/>
  <c r="M325" i="1"/>
  <c r="E325" i="1"/>
  <c r="H326" i="1"/>
  <c r="N325" i="1"/>
  <c r="H325" i="1"/>
  <c r="E326" i="1"/>
  <c r="D325" i="1"/>
  <c r="G322" i="1"/>
  <c r="M318" i="1"/>
  <c r="N315" i="1"/>
  <c r="L326" i="1"/>
  <c r="J325" i="1"/>
  <c r="H323" i="1"/>
  <c r="M315" i="1"/>
  <c r="O313" i="1"/>
  <c r="O305" i="1"/>
  <c r="O297" i="1"/>
  <c r="I325" i="1"/>
  <c r="O323" i="1"/>
  <c r="K322" i="1"/>
  <c r="J321" i="1"/>
  <c r="K318" i="1"/>
  <c r="K326" i="1"/>
  <c r="L320" i="1"/>
  <c r="M319" i="1"/>
  <c r="O309" i="1"/>
  <c r="L363" i="1"/>
  <c r="H363" i="1"/>
  <c r="D363" i="1"/>
  <c r="M363" i="1"/>
  <c r="I363" i="1"/>
  <c r="E363" i="1"/>
  <c r="N363" i="1"/>
  <c r="F363" i="1"/>
  <c r="H361" i="1"/>
  <c r="N360" i="1"/>
  <c r="F360" i="1"/>
  <c r="J363" i="1"/>
  <c r="G363" i="1"/>
  <c r="D362" i="1"/>
  <c r="E361" i="1"/>
  <c r="K363" i="1"/>
  <c r="H362" i="1"/>
  <c r="I361" i="1"/>
  <c r="I360" i="1"/>
  <c r="O363" i="1"/>
  <c r="M361" i="1"/>
  <c r="L362" i="1"/>
  <c r="M360" i="1"/>
  <c r="O359" i="1"/>
  <c r="M357" i="1"/>
  <c r="M356" i="1"/>
  <c r="O351" i="1"/>
  <c r="D413" i="1"/>
  <c r="E413" i="1"/>
  <c r="F413" i="1"/>
  <c r="G413" i="1"/>
  <c r="J408" i="1"/>
  <c r="K407" i="1"/>
  <c r="G410" i="1"/>
  <c r="D412" i="1"/>
  <c r="K408" i="1"/>
  <c r="I407" i="1"/>
  <c r="J406" i="1"/>
  <c r="O386" i="1"/>
  <c r="F411" i="1"/>
  <c r="K409" i="1"/>
  <c r="D416" i="1"/>
  <c r="D415" i="1"/>
  <c r="E415" i="1"/>
  <c r="E414" i="1"/>
  <c r="F414" i="1"/>
  <c r="C419" i="1"/>
  <c r="C418" i="1" s="1"/>
  <c r="F41" i="1" s="1"/>
  <c r="G52" i="1"/>
  <c r="K52" i="1"/>
  <c r="O52" i="1"/>
  <c r="F53" i="1"/>
  <c r="J53" i="1"/>
  <c r="E54" i="1"/>
  <c r="I54" i="1"/>
  <c r="M54" i="1"/>
  <c r="D55" i="1"/>
  <c r="H55" i="1"/>
  <c r="G56" i="1"/>
  <c r="K56" i="1"/>
  <c r="F57" i="1"/>
  <c r="J57" i="1"/>
  <c r="E58" i="1"/>
  <c r="I58" i="1"/>
  <c r="M58" i="1"/>
  <c r="D59" i="1"/>
  <c r="H59" i="1"/>
  <c r="G60" i="1"/>
  <c r="K60" i="1"/>
  <c r="F61" i="1"/>
  <c r="J61" i="1"/>
  <c r="E62" i="1"/>
  <c r="I62" i="1"/>
  <c r="M62" i="1"/>
  <c r="D63" i="1"/>
  <c r="H63" i="1"/>
  <c r="G64" i="1"/>
  <c r="K64" i="1"/>
  <c r="F65" i="1"/>
  <c r="J65" i="1"/>
  <c r="E66" i="1"/>
  <c r="I66" i="1"/>
  <c r="M66" i="1"/>
  <c r="D67" i="1"/>
  <c r="H67" i="1"/>
  <c r="G68" i="1"/>
  <c r="K68" i="1"/>
  <c r="F69" i="1"/>
  <c r="J69" i="1"/>
  <c r="E70" i="1"/>
  <c r="I70" i="1"/>
  <c r="M70" i="1"/>
  <c r="D71" i="1"/>
  <c r="H71" i="1"/>
  <c r="G72" i="1"/>
  <c r="K72" i="1"/>
  <c r="F73" i="1"/>
  <c r="J73" i="1"/>
  <c r="E74" i="1"/>
  <c r="I74" i="1"/>
  <c r="M74" i="1"/>
  <c r="D75" i="1"/>
  <c r="H75" i="1"/>
  <c r="G76" i="1"/>
  <c r="K76" i="1"/>
  <c r="F77" i="1"/>
  <c r="J77" i="1"/>
  <c r="E78" i="1"/>
  <c r="I78" i="1"/>
  <c r="M78" i="1"/>
  <c r="D79" i="1"/>
  <c r="H79" i="1"/>
  <c r="G80" i="1"/>
  <c r="K80" i="1"/>
  <c r="F81" i="1"/>
  <c r="J81" i="1"/>
  <c r="E82" i="1"/>
  <c r="I82" i="1"/>
  <c r="M82" i="1"/>
  <c r="D83" i="1"/>
  <c r="H83" i="1"/>
  <c r="G84" i="1"/>
  <c r="K84" i="1"/>
  <c r="F85" i="1"/>
  <c r="J85" i="1"/>
  <c r="M88" i="1"/>
  <c r="I88" i="1"/>
  <c r="E88" i="1"/>
  <c r="H88" i="1"/>
  <c r="N88" i="1"/>
  <c r="O90" i="1"/>
  <c r="M92" i="1"/>
  <c r="I92" i="1"/>
  <c r="E92" i="1"/>
  <c r="H92" i="1"/>
  <c r="N92" i="1"/>
  <c r="O94" i="1"/>
  <c r="M94" i="1"/>
  <c r="M96" i="1"/>
  <c r="I96" i="1"/>
  <c r="E96" i="1"/>
  <c r="H96" i="1"/>
  <c r="N96" i="1"/>
  <c r="K97" i="1"/>
  <c r="O98" i="1"/>
  <c r="M98" i="1"/>
  <c r="K99" i="1"/>
  <c r="M100" i="1"/>
  <c r="I100" i="1"/>
  <c r="E100" i="1"/>
  <c r="H100" i="1"/>
  <c r="N100" i="1"/>
  <c r="K101" i="1"/>
  <c r="O102" i="1"/>
  <c r="H102" i="1"/>
  <c r="M102" i="1"/>
  <c r="E103" i="1"/>
  <c r="M103" i="1"/>
  <c r="F104" i="1"/>
  <c r="N104" i="1"/>
  <c r="I105" i="1"/>
  <c r="O106" i="1"/>
  <c r="J106" i="1"/>
  <c r="E107" i="1"/>
  <c r="M107" i="1"/>
  <c r="F108" i="1"/>
  <c r="N108" i="1"/>
  <c r="I109" i="1"/>
  <c r="O110" i="1"/>
  <c r="J110" i="1"/>
  <c r="E111" i="1"/>
  <c r="M111" i="1"/>
  <c r="F112" i="1"/>
  <c r="N112" i="1"/>
  <c r="I113" i="1"/>
  <c r="O114" i="1"/>
  <c r="J114" i="1"/>
  <c r="E115" i="1"/>
  <c r="M115" i="1"/>
  <c r="F116" i="1"/>
  <c r="N116" i="1"/>
  <c r="I117" i="1"/>
  <c r="O118" i="1"/>
  <c r="J118" i="1"/>
  <c r="E119" i="1"/>
  <c r="M119" i="1"/>
  <c r="F120" i="1"/>
  <c r="N120" i="1"/>
  <c r="I121" i="1"/>
  <c r="O122" i="1"/>
  <c r="J122" i="1"/>
  <c r="E123" i="1"/>
  <c r="M123" i="1"/>
  <c r="F124" i="1"/>
  <c r="N124" i="1"/>
  <c r="I125" i="1"/>
  <c r="O126" i="1"/>
  <c r="J126" i="1"/>
  <c r="E127" i="1"/>
  <c r="M127" i="1"/>
  <c r="F128" i="1"/>
  <c r="N128" i="1"/>
  <c r="I129" i="1"/>
  <c r="O130" i="1"/>
  <c r="J130" i="1"/>
  <c r="E131" i="1"/>
  <c r="M131" i="1"/>
  <c r="F132" i="1"/>
  <c r="N132" i="1"/>
  <c r="I133" i="1"/>
  <c r="O134" i="1"/>
  <c r="J134" i="1"/>
  <c r="E135" i="1"/>
  <c r="M135" i="1"/>
  <c r="F136" i="1"/>
  <c r="N136" i="1"/>
  <c r="I137" i="1"/>
  <c r="O138" i="1"/>
  <c r="J138" i="1"/>
  <c r="E139" i="1"/>
  <c r="M139" i="1"/>
  <c r="F140" i="1"/>
  <c r="N140" i="1"/>
  <c r="K141" i="1"/>
  <c r="H142" i="1"/>
  <c r="E143" i="1"/>
  <c r="M144" i="1"/>
  <c r="I144" i="1"/>
  <c r="E144" i="1"/>
  <c r="L144" i="1"/>
  <c r="G144" i="1"/>
  <c r="O144" i="1"/>
  <c r="J144" i="1"/>
  <c r="D144" i="1"/>
  <c r="N144" i="1"/>
  <c r="K145" i="1"/>
  <c r="H146" i="1"/>
  <c r="E147" i="1"/>
  <c r="M148" i="1"/>
  <c r="I148" i="1"/>
  <c r="E148" i="1"/>
  <c r="L148" i="1"/>
  <c r="G148" i="1"/>
  <c r="O148" i="1"/>
  <c r="J148" i="1"/>
  <c r="D148" i="1"/>
  <c r="N148" i="1"/>
  <c r="K149" i="1"/>
  <c r="H150" i="1"/>
  <c r="E151" i="1"/>
  <c r="M152" i="1"/>
  <c r="I152" i="1"/>
  <c r="E152" i="1"/>
  <c r="L152" i="1"/>
  <c r="G152" i="1"/>
  <c r="O152" i="1"/>
  <c r="J152" i="1"/>
  <c r="D152" i="1"/>
  <c r="N152" i="1"/>
  <c r="K153" i="1"/>
  <c r="H154" i="1"/>
  <c r="E155" i="1"/>
  <c r="M156" i="1"/>
  <c r="I156" i="1"/>
  <c r="E156" i="1"/>
  <c r="L156" i="1"/>
  <c r="G156" i="1"/>
  <c r="O156" i="1"/>
  <c r="J156" i="1"/>
  <c r="D156" i="1"/>
  <c r="N156" i="1"/>
  <c r="K157" i="1"/>
  <c r="H158" i="1"/>
  <c r="E159" i="1"/>
  <c r="M160" i="1"/>
  <c r="I160" i="1"/>
  <c r="E160" i="1"/>
  <c r="L160" i="1"/>
  <c r="G160" i="1"/>
  <c r="O160" i="1"/>
  <c r="J160" i="1"/>
  <c r="D160" i="1"/>
  <c r="N160" i="1"/>
  <c r="K161" i="1"/>
  <c r="H162" i="1"/>
  <c r="E163" i="1"/>
  <c r="M164" i="1"/>
  <c r="I164" i="1"/>
  <c r="E164" i="1"/>
  <c r="L164" i="1"/>
  <c r="G164" i="1"/>
  <c r="O164" i="1"/>
  <c r="J164" i="1"/>
  <c r="D164" i="1"/>
  <c r="N164" i="1"/>
  <c r="K165" i="1"/>
  <c r="H166" i="1"/>
  <c r="E167" i="1"/>
  <c r="M168" i="1"/>
  <c r="I168" i="1"/>
  <c r="E168" i="1"/>
  <c r="L168" i="1"/>
  <c r="G168" i="1"/>
  <c r="O168" i="1"/>
  <c r="J168" i="1"/>
  <c r="D168" i="1"/>
  <c r="N168" i="1"/>
  <c r="K169" i="1"/>
  <c r="H170" i="1"/>
  <c r="E171" i="1"/>
  <c r="M172" i="1"/>
  <c r="I172" i="1"/>
  <c r="E172" i="1"/>
  <c r="L172" i="1"/>
  <c r="G172" i="1"/>
  <c r="O172" i="1"/>
  <c r="J172" i="1"/>
  <c r="D172" i="1"/>
  <c r="N172" i="1"/>
  <c r="K173" i="1"/>
  <c r="O190" i="1"/>
  <c r="O198" i="1"/>
  <c r="O209" i="1"/>
  <c r="O212" i="1"/>
  <c r="O213" i="1"/>
  <c r="H216" i="1"/>
  <c r="L221" i="1"/>
  <c r="H221" i="1"/>
  <c r="D221" i="1"/>
  <c r="M220" i="1"/>
  <c r="I220" i="1"/>
  <c r="E220" i="1"/>
  <c r="N221" i="1"/>
  <c r="J221" i="1"/>
  <c r="F221" i="1"/>
  <c r="O221" i="1"/>
  <c r="G221" i="1"/>
  <c r="L220" i="1"/>
  <c r="D220" i="1"/>
  <c r="H218" i="1"/>
  <c r="I221" i="1"/>
  <c r="N220" i="1"/>
  <c r="F220" i="1"/>
  <c r="E221" i="1"/>
  <c r="M221" i="1"/>
  <c r="J220" i="1"/>
  <c r="I219" i="1"/>
  <c r="L218" i="1"/>
  <c r="F222" i="1"/>
  <c r="O223" i="1"/>
  <c r="K225" i="1"/>
  <c r="N226" i="1"/>
  <c r="H232" i="1"/>
  <c r="L237" i="1"/>
  <c r="H237" i="1"/>
  <c r="D237" i="1"/>
  <c r="M236" i="1"/>
  <c r="I236" i="1"/>
  <c r="E236" i="1"/>
  <c r="N237" i="1"/>
  <c r="J237" i="1"/>
  <c r="F237" i="1"/>
  <c r="O237" i="1"/>
  <c r="G237" i="1"/>
  <c r="L236" i="1"/>
  <c r="D236" i="1"/>
  <c r="H234" i="1"/>
  <c r="I237" i="1"/>
  <c r="N236" i="1"/>
  <c r="F236" i="1"/>
  <c r="E237" i="1"/>
  <c r="M237" i="1"/>
  <c r="J236" i="1"/>
  <c r="I235" i="1"/>
  <c r="L234" i="1"/>
  <c r="F238" i="1"/>
  <c r="O239" i="1"/>
  <c r="K241" i="1"/>
  <c r="N242" i="1"/>
  <c r="H248" i="1"/>
  <c r="L253" i="1"/>
  <c r="H253" i="1"/>
  <c r="D253" i="1"/>
  <c r="M252" i="1"/>
  <c r="I252" i="1"/>
  <c r="E252" i="1"/>
  <c r="N253" i="1"/>
  <c r="J253" i="1"/>
  <c r="F253" i="1"/>
  <c r="O253" i="1"/>
  <c r="G253" i="1"/>
  <c r="L252" i="1"/>
  <c r="D252" i="1"/>
  <c r="H250" i="1"/>
  <c r="I253" i="1"/>
  <c r="N252" i="1"/>
  <c r="F252" i="1"/>
  <c r="E253" i="1"/>
  <c r="M253" i="1"/>
  <c r="J252" i="1"/>
  <c r="I251" i="1"/>
  <c r="L250" i="1"/>
  <c r="F254" i="1"/>
  <c r="O255" i="1"/>
  <c r="K257" i="1"/>
  <c r="O267" i="1"/>
  <c r="N268" i="1"/>
  <c r="K275" i="1"/>
  <c r="L282" i="1"/>
  <c r="H282" i="1"/>
  <c r="D282" i="1"/>
  <c r="M282" i="1"/>
  <c r="I282" i="1"/>
  <c r="E282" i="1"/>
  <c r="N282" i="1"/>
  <c r="F282" i="1"/>
  <c r="H280" i="1"/>
  <c r="N279" i="1"/>
  <c r="F279" i="1"/>
  <c r="J282" i="1"/>
  <c r="K282" i="1"/>
  <c r="H281" i="1"/>
  <c r="I280" i="1"/>
  <c r="I279" i="1"/>
  <c r="O282" i="1"/>
  <c r="L281" i="1"/>
  <c r="M280" i="1"/>
  <c r="M279" i="1"/>
  <c r="G282" i="1"/>
  <c r="E280" i="1"/>
  <c r="D281" i="1"/>
  <c r="O285" i="1"/>
  <c r="O288" i="1"/>
  <c r="O301" i="1"/>
  <c r="G104" i="1"/>
  <c r="K104" i="1"/>
  <c r="O104" i="1"/>
  <c r="G108" i="1"/>
  <c r="K108" i="1"/>
  <c r="O108" i="1"/>
  <c r="G112" i="1"/>
  <c r="K112" i="1"/>
  <c r="O112" i="1"/>
  <c r="G116" i="1"/>
  <c r="K116" i="1"/>
  <c r="O116" i="1"/>
  <c r="G120" i="1"/>
  <c r="K120" i="1"/>
  <c r="E122" i="1"/>
  <c r="I122" i="1"/>
  <c r="M122" i="1"/>
  <c r="G124" i="1"/>
  <c r="K124" i="1"/>
  <c r="E126" i="1"/>
  <c r="I126" i="1"/>
  <c r="M126" i="1"/>
  <c r="G128" i="1"/>
  <c r="K128" i="1"/>
  <c r="E130" i="1"/>
  <c r="I130" i="1"/>
  <c r="M130" i="1"/>
  <c r="G132" i="1"/>
  <c r="K132" i="1"/>
  <c r="E134" i="1"/>
  <c r="I134" i="1"/>
  <c r="M134" i="1"/>
  <c r="G136" i="1"/>
  <c r="K136" i="1"/>
  <c r="E138" i="1"/>
  <c r="I138" i="1"/>
  <c r="M138" i="1"/>
  <c r="G140" i="1"/>
  <c r="K140" i="1"/>
  <c r="L176" i="1"/>
  <c r="H176" i="1"/>
  <c r="D176" i="1"/>
  <c r="M176" i="1"/>
  <c r="I176" i="1"/>
  <c r="E176" i="1"/>
  <c r="K176" i="1"/>
  <c r="L180" i="1"/>
  <c r="H180" i="1"/>
  <c r="D180" i="1"/>
  <c r="M180" i="1"/>
  <c r="I180" i="1"/>
  <c r="E180" i="1"/>
  <c r="K180" i="1"/>
  <c r="L184" i="1"/>
  <c r="H184" i="1"/>
  <c r="D184" i="1"/>
  <c r="M184" i="1"/>
  <c r="I184" i="1"/>
  <c r="E184" i="1"/>
  <c r="K184" i="1"/>
  <c r="L188" i="1"/>
  <c r="H188" i="1"/>
  <c r="D188" i="1"/>
  <c r="M188" i="1"/>
  <c r="I188" i="1"/>
  <c r="E188" i="1"/>
  <c r="K188" i="1"/>
  <c r="M190" i="1"/>
  <c r="I190" i="1"/>
  <c r="E190" i="1"/>
  <c r="K190" i="1"/>
  <c r="F190" i="1"/>
  <c r="L190" i="1"/>
  <c r="G190" i="1"/>
  <c r="N190" i="1"/>
  <c r="G191" i="1"/>
  <c r="N192" i="1"/>
  <c r="K193" i="1"/>
  <c r="O195" i="1"/>
  <c r="M195" i="1"/>
  <c r="I196" i="1"/>
  <c r="M198" i="1"/>
  <c r="I198" i="1"/>
  <c r="E198" i="1"/>
  <c r="K198" i="1"/>
  <c r="F198" i="1"/>
  <c r="J196" i="1"/>
  <c r="E196" i="1"/>
  <c r="L198" i="1"/>
  <c r="G198" i="1"/>
  <c r="N198" i="1"/>
  <c r="G199" i="1"/>
  <c r="N200" i="1"/>
  <c r="K201" i="1"/>
  <c r="O203" i="1"/>
  <c r="M203" i="1"/>
  <c r="I204" i="1"/>
  <c r="M206" i="1"/>
  <c r="I206" i="1"/>
  <c r="E206" i="1"/>
  <c r="K206" i="1"/>
  <c r="F206" i="1"/>
  <c r="J204" i="1"/>
  <c r="E204" i="1"/>
  <c r="L206" i="1"/>
  <c r="G206" i="1"/>
  <c r="N206" i="1"/>
  <c r="G207" i="1"/>
  <c r="N208" i="1"/>
  <c r="K209" i="1"/>
  <c r="O211" i="1"/>
  <c r="M214" i="1"/>
  <c r="I214" i="1"/>
  <c r="E214" i="1"/>
  <c r="K214" i="1"/>
  <c r="F214" i="1"/>
  <c r="J212" i="1"/>
  <c r="E212" i="1"/>
  <c r="L214" i="1"/>
  <c r="G214" i="1"/>
  <c r="N214" i="1"/>
  <c r="O354" i="1"/>
  <c r="M384" i="1"/>
  <c r="I384" i="1"/>
  <c r="E384" i="1"/>
  <c r="L384" i="1"/>
  <c r="G384" i="1"/>
  <c r="O384" i="1"/>
  <c r="J384" i="1"/>
  <c r="D384" i="1"/>
  <c r="F384" i="1"/>
  <c r="H384" i="1"/>
  <c r="K384" i="1"/>
  <c r="K381" i="1"/>
  <c r="E383" i="1"/>
  <c r="I381" i="1"/>
  <c r="N384" i="1"/>
  <c r="H382" i="1"/>
  <c r="G90" i="1"/>
  <c r="K90" i="1"/>
  <c r="G94" i="1"/>
  <c r="K94" i="1"/>
  <c r="G98" i="1"/>
  <c r="K98" i="1"/>
  <c r="G102" i="1"/>
  <c r="K102" i="1"/>
  <c r="E104" i="1"/>
  <c r="I104" i="1"/>
  <c r="G106" i="1"/>
  <c r="K106" i="1"/>
  <c r="E108" i="1"/>
  <c r="I108" i="1"/>
  <c r="G110" i="1"/>
  <c r="K110" i="1"/>
  <c r="E112" i="1"/>
  <c r="I112" i="1"/>
  <c r="G114" i="1"/>
  <c r="K114" i="1"/>
  <c r="E116" i="1"/>
  <c r="I116" i="1"/>
  <c r="G118" i="1"/>
  <c r="K118" i="1"/>
  <c r="G122" i="1"/>
  <c r="K122" i="1"/>
  <c r="G126" i="1"/>
  <c r="K126" i="1"/>
  <c r="G130" i="1"/>
  <c r="K130" i="1"/>
  <c r="G134" i="1"/>
  <c r="K134" i="1"/>
  <c r="G138" i="1"/>
  <c r="K138" i="1"/>
  <c r="O174" i="1"/>
  <c r="O178" i="1"/>
  <c r="O182" i="1"/>
  <c r="O186" i="1"/>
  <c r="O191" i="1"/>
  <c r="M194" i="1"/>
  <c r="I194" i="1"/>
  <c r="E194" i="1"/>
  <c r="K194" i="1"/>
  <c r="F194" i="1"/>
  <c r="J192" i="1"/>
  <c r="E192" i="1"/>
  <c r="L194" i="1"/>
  <c r="G194" i="1"/>
  <c r="N194" i="1"/>
  <c r="O199" i="1"/>
  <c r="M202" i="1"/>
  <c r="I202" i="1"/>
  <c r="E202" i="1"/>
  <c r="K202" i="1"/>
  <c r="F202" i="1"/>
  <c r="J200" i="1"/>
  <c r="E200" i="1"/>
  <c r="L202" i="1"/>
  <c r="G202" i="1"/>
  <c r="N202" i="1"/>
  <c r="O207" i="1"/>
  <c r="M210" i="1"/>
  <c r="I210" i="1"/>
  <c r="E210" i="1"/>
  <c r="K210" i="1"/>
  <c r="F210" i="1"/>
  <c r="J208" i="1"/>
  <c r="E208" i="1"/>
  <c r="L210" i="1"/>
  <c r="G210" i="1"/>
  <c r="N210" i="1"/>
  <c r="M215" i="1"/>
  <c r="O216" i="1"/>
  <c r="M219" i="1"/>
  <c r="O220" i="1"/>
  <c r="M223" i="1"/>
  <c r="O224" i="1"/>
  <c r="M227" i="1"/>
  <c r="O228" i="1"/>
  <c r="M231" i="1"/>
  <c r="O232" i="1"/>
  <c r="M235" i="1"/>
  <c r="O236" i="1"/>
  <c r="M239" i="1"/>
  <c r="O240" i="1"/>
  <c r="M243" i="1"/>
  <c r="O244" i="1"/>
  <c r="M247" i="1"/>
  <c r="O248" i="1"/>
  <c r="M251" i="1"/>
  <c r="O252" i="1"/>
  <c r="M255" i="1"/>
  <c r="O256" i="1"/>
  <c r="M259" i="1"/>
  <c r="O260" i="1"/>
  <c r="O300" i="1"/>
  <c r="O319" i="1"/>
  <c r="K324" i="1"/>
  <c r="G142" i="1"/>
  <c r="K142" i="1"/>
  <c r="G146" i="1"/>
  <c r="K146" i="1"/>
  <c r="G150" i="1"/>
  <c r="K150" i="1"/>
  <c r="G154" i="1"/>
  <c r="K154" i="1"/>
  <c r="G158" i="1"/>
  <c r="K158" i="1"/>
  <c r="G162" i="1"/>
  <c r="K162" i="1"/>
  <c r="G166" i="1"/>
  <c r="K166" i="1"/>
  <c r="G170" i="1"/>
  <c r="K170" i="1"/>
  <c r="G174" i="1"/>
  <c r="K174" i="1"/>
  <c r="D177" i="1"/>
  <c r="H177" i="1"/>
  <c r="L177" i="1"/>
  <c r="G178" i="1"/>
  <c r="K178" i="1"/>
  <c r="D181" i="1"/>
  <c r="H181" i="1"/>
  <c r="L181" i="1"/>
  <c r="G182" i="1"/>
  <c r="K182" i="1"/>
  <c r="D185" i="1"/>
  <c r="H185" i="1"/>
  <c r="L185" i="1"/>
  <c r="G186" i="1"/>
  <c r="K186" i="1"/>
  <c r="D189" i="1"/>
  <c r="I189" i="1"/>
  <c r="E191" i="1"/>
  <c r="J191" i="1"/>
  <c r="F192" i="1"/>
  <c r="L192" i="1"/>
  <c r="D193" i="1"/>
  <c r="I193" i="1"/>
  <c r="E195" i="1"/>
  <c r="J195" i="1"/>
  <c r="F196" i="1"/>
  <c r="L196" i="1"/>
  <c r="D197" i="1"/>
  <c r="I197" i="1"/>
  <c r="E199" i="1"/>
  <c r="J199" i="1"/>
  <c r="F200" i="1"/>
  <c r="L200" i="1"/>
  <c r="D201" i="1"/>
  <c r="I201" i="1"/>
  <c r="E203" i="1"/>
  <c r="J203" i="1"/>
  <c r="F204" i="1"/>
  <c r="L204" i="1"/>
  <c r="D205" i="1"/>
  <c r="I205" i="1"/>
  <c r="E207" i="1"/>
  <c r="J207" i="1"/>
  <c r="F208" i="1"/>
  <c r="L208" i="1"/>
  <c r="D209" i="1"/>
  <c r="I209" i="1"/>
  <c r="E211" i="1"/>
  <c r="J211" i="1"/>
  <c r="F212" i="1"/>
  <c r="L212" i="1"/>
  <c r="D213" i="1"/>
  <c r="I213" i="1"/>
  <c r="E215" i="1"/>
  <c r="O218" i="1"/>
  <c r="J218" i="1"/>
  <c r="E219" i="1"/>
  <c r="O222" i="1"/>
  <c r="J222" i="1"/>
  <c r="E223" i="1"/>
  <c r="O226" i="1"/>
  <c r="J226" i="1"/>
  <c r="E227" i="1"/>
  <c r="O230" i="1"/>
  <c r="J230" i="1"/>
  <c r="E231" i="1"/>
  <c r="O234" i="1"/>
  <c r="J234" i="1"/>
  <c r="E235" i="1"/>
  <c r="O238" i="1"/>
  <c r="J238" i="1"/>
  <c r="E239" i="1"/>
  <c r="O242" i="1"/>
  <c r="J242" i="1"/>
  <c r="E243" i="1"/>
  <c r="O246" i="1"/>
  <c r="J246" i="1"/>
  <c r="E247" i="1"/>
  <c r="O250" i="1"/>
  <c r="J250" i="1"/>
  <c r="E251" i="1"/>
  <c r="O254" i="1"/>
  <c r="J254" i="1"/>
  <c r="E255" i="1"/>
  <c r="O258" i="1"/>
  <c r="J258" i="1"/>
  <c r="E259" i="1"/>
  <c r="O262" i="1"/>
  <c r="J262" i="1"/>
  <c r="E263" i="1"/>
  <c r="K273" i="1"/>
  <c r="O299" i="1"/>
  <c r="O304" i="1"/>
  <c r="O307" i="1"/>
  <c r="O312" i="1"/>
  <c r="O315" i="1"/>
  <c r="O316" i="1"/>
  <c r="O335" i="1"/>
  <c r="O346" i="1"/>
  <c r="M348" i="1"/>
  <c r="O362" i="1"/>
  <c r="M380" i="1"/>
  <c r="I380" i="1"/>
  <c r="E380" i="1"/>
  <c r="L380" i="1"/>
  <c r="G380" i="1"/>
  <c r="O380" i="1"/>
  <c r="J380" i="1"/>
  <c r="D380" i="1"/>
  <c r="F380" i="1"/>
  <c r="H380" i="1"/>
  <c r="K380" i="1"/>
  <c r="K377" i="1"/>
  <c r="H376" i="1"/>
  <c r="M375" i="1"/>
  <c r="L374" i="1"/>
  <c r="K373" i="1"/>
  <c r="M371" i="1"/>
  <c r="O375" i="1"/>
  <c r="J374" i="1"/>
  <c r="E379" i="1"/>
  <c r="I377" i="1"/>
  <c r="N380" i="1"/>
  <c r="N372" i="1"/>
  <c r="O371" i="1"/>
  <c r="N376" i="1"/>
  <c r="N366" i="1"/>
  <c r="G177" i="1"/>
  <c r="K177" i="1"/>
  <c r="G181" i="1"/>
  <c r="K181" i="1"/>
  <c r="G185" i="1"/>
  <c r="K185" i="1"/>
  <c r="N189" i="1"/>
  <c r="J189" i="1"/>
  <c r="F189" i="1"/>
  <c r="H189" i="1"/>
  <c r="M189" i="1"/>
  <c r="L191" i="1"/>
  <c r="H191" i="1"/>
  <c r="D191" i="1"/>
  <c r="I191" i="1"/>
  <c r="N191" i="1"/>
  <c r="N193" i="1"/>
  <c r="J193" i="1"/>
  <c r="F193" i="1"/>
  <c r="H193" i="1"/>
  <c r="M193" i="1"/>
  <c r="L195" i="1"/>
  <c r="H195" i="1"/>
  <c r="D195" i="1"/>
  <c r="I195" i="1"/>
  <c r="N195" i="1"/>
  <c r="N197" i="1"/>
  <c r="J197" i="1"/>
  <c r="F197" i="1"/>
  <c r="H197" i="1"/>
  <c r="M197" i="1"/>
  <c r="L199" i="1"/>
  <c r="H199" i="1"/>
  <c r="D199" i="1"/>
  <c r="I199" i="1"/>
  <c r="N199" i="1"/>
  <c r="N201" i="1"/>
  <c r="J201" i="1"/>
  <c r="F201" i="1"/>
  <c r="H201" i="1"/>
  <c r="M201" i="1"/>
  <c r="L203" i="1"/>
  <c r="H203" i="1"/>
  <c r="D203" i="1"/>
  <c r="I203" i="1"/>
  <c r="N203" i="1"/>
  <c r="N205" i="1"/>
  <c r="J205" i="1"/>
  <c r="F205" i="1"/>
  <c r="H205" i="1"/>
  <c r="M205" i="1"/>
  <c r="L207" i="1"/>
  <c r="H207" i="1"/>
  <c r="D207" i="1"/>
  <c r="I207" i="1"/>
  <c r="N207" i="1"/>
  <c r="N209" i="1"/>
  <c r="J209" i="1"/>
  <c r="F209" i="1"/>
  <c r="H209" i="1"/>
  <c r="M209" i="1"/>
  <c r="L211" i="1"/>
  <c r="H211" i="1"/>
  <c r="D211" i="1"/>
  <c r="I211" i="1"/>
  <c r="N211" i="1"/>
  <c r="N213" i="1"/>
  <c r="J213" i="1"/>
  <c r="F213" i="1"/>
  <c r="H213" i="1"/>
  <c r="M213" i="1"/>
  <c r="N215" i="1"/>
  <c r="J215" i="1"/>
  <c r="F215" i="1"/>
  <c r="L215" i="1"/>
  <c r="H215" i="1"/>
  <c r="D215" i="1"/>
  <c r="K215" i="1"/>
  <c r="N219" i="1"/>
  <c r="J219" i="1"/>
  <c r="F219" i="1"/>
  <c r="L219" i="1"/>
  <c r="H219" i="1"/>
  <c r="D219" i="1"/>
  <c r="K219" i="1"/>
  <c r="N223" i="1"/>
  <c r="J223" i="1"/>
  <c r="F223" i="1"/>
  <c r="L223" i="1"/>
  <c r="H223" i="1"/>
  <c r="D223" i="1"/>
  <c r="K223" i="1"/>
  <c r="N227" i="1"/>
  <c r="J227" i="1"/>
  <c r="F227" i="1"/>
  <c r="L227" i="1"/>
  <c r="H227" i="1"/>
  <c r="D227" i="1"/>
  <c r="K227" i="1"/>
  <c r="N231" i="1"/>
  <c r="J231" i="1"/>
  <c r="F231" i="1"/>
  <c r="L231" i="1"/>
  <c r="H231" i="1"/>
  <c r="D231" i="1"/>
  <c r="K231" i="1"/>
  <c r="N235" i="1"/>
  <c r="J235" i="1"/>
  <c r="F235" i="1"/>
  <c r="L235" i="1"/>
  <c r="H235" i="1"/>
  <c r="D235" i="1"/>
  <c r="K235" i="1"/>
  <c r="N239" i="1"/>
  <c r="J239" i="1"/>
  <c r="F239" i="1"/>
  <c r="L239" i="1"/>
  <c r="H239" i="1"/>
  <c r="D239" i="1"/>
  <c r="K239" i="1"/>
  <c r="N243" i="1"/>
  <c r="J243" i="1"/>
  <c r="F243" i="1"/>
  <c r="L243" i="1"/>
  <c r="H243" i="1"/>
  <c r="D243" i="1"/>
  <c r="K243" i="1"/>
  <c r="N247" i="1"/>
  <c r="J247" i="1"/>
  <c r="F247" i="1"/>
  <c r="L247" i="1"/>
  <c r="H247" i="1"/>
  <c r="D247" i="1"/>
  <c r="K247" i="1"/>
  <c r="N251" i="1"/>
  <c r="J251" i="1"/>
  <c r="F251" i="1"/>
  <c r="L251" i="1"/>
  <c r="H251" i="1"/>
  <c r="D251" i="1"/>
  <c r="K251" i="1"/>
  <c r="N255" i="1"/>
  <c r="J255" i="1"/>
  <c r="F255" i="1"/>
  <c r="L255" i="1"/>
  <c r="H255" i="1"/>
  <c r="D255" i="1"/>
  <c r="K255" i="1"/>
  <c r="N259" i="1"/>
  <c r="J259" i="1"/>
  <c r="F259" i="1"/>
  <c r="L259" i="1"/>
  <c r="H259" i="1"/>
  <c r="D259" i="1"/>
  <c r="K259" i="1"/>
  <c r="N263" i="1"/>
  <c r="J263" i="1"/>
  <c r="F263" i="1"/>
  <c r="L263" i="1"/>
  <c r="H263" i="1"/>
  <c r="D263" i="1"/>
  <c r="K263" i="1"/>
  <c r="K271" i="1"/>
  <c r="O303" i="1"/>
  <c r="O311" i="1"/>
  <c r="O325" i="1"/>
  <c r="L339" i="1"/>
  <c r="H339" i="1"/>
  <c r="D339" i="1"/>
  <c r="M339" i="1"/>
  <c r="I339" i="1"/>
  <c r="E339" i="1"/>
  <c r="N339" i="1"/>
  <c r="F339" i="1"/>
  <c r="J339" i="1"/>
  <c r="G339" i="1"/>
  <c r="K339" i="1"/>
  <c r="L338" i="1"/>
  <c r="E337" i="1"/>
  <c r="M333" i="1"/>
  <c r="N332" i="1"/>
  <c r="N331" i="1"/>
  <c r="M329" i="1"/>
  <c r="N328" i="1"/>
  <c r="O339" i="1"/>
  <c r="M336" i="1"/>
  <c r="G335" i="1"/>
  <c r="H334" i="1"/>
  <c r="O345" i="1"/>
  <c r="L355" i="1"/>
  <c r="H355" i="1"/>
  <c r="D355" i="1"/>
  <c r="M355" i="1"/>
  <c r="I355" i="1"/>
  <c r="E355" i="1"/>
  <c r="N355" i="1"/>
  <c r="F355" i="1"/>
  <c r="H353" i="1"/>
  <c r="N352" i="1"/>
  <c r="F352" i="1"/>
  <c r="J355" i="1"/>
  <c r="G355" i="1"/>
  <c r="D354" i="1"/>
  <c r="E353" i="1"/>
  <c r="K355" i="1"/>
  <c r="H354" i="1"/>
  <c r="I353" i="1"/>
  <c r="I352" i="1"/>
  <c r="L354" i="1"/>
  <c r="M352" i="1"/>
  <c r="O355" i="1"/>
  <c r="M353" i="1"/>
  <c r="O361" i="1"/>
  <c r="G192" i="1"/>
  <c r="K192" i="1"/>
  <c r="G196" i="1"/>
  <c r="K196" i="1"/>
  <c r="G200" i="1"/>
  <c r="K200" i="1"/>
  <c r="G204" i="1"/>
  <c r="K204" i="1"/>
  <c r="G208" i="1"/>
  <c r="K208" i="1"/>
  <c r="G212" i="1"/>
  <c r="K212" i="1"/>
  <c r="G216" i="1"/>
  <c r="K216" i="1"/>
  <c r="E218" i="1"/>
  <c r="I218" i="1"/>
  <c r="M218" i="1"/>
  <c r="G220" i="1"/>
  <c r="K220" i="1"/>
  <c r="E222" i="1"/>
  <c r="I222" i="1"/>
  <c r="M222" i="1"/>
  <c r="G224" i="1"/>
  <c r="K224" i="1"/>
  <c r="E226" i="1"/>
  <c r="I226" i="1"/>
  <c r="M226" i="1"/>
  <c r="G228" i="1"/>
  <c r="K228" i="1"/>
  <c r="E230" i="1"/>
  <c r="I230" i="1"/>
  <c r="M230" i="1"/>
  <c r="G232" i="1"/>
  <c r="K232" i="1"/>
  <c r="E234" i="1"/>
  <c r="I234" i="1"/>
  <c r="M234" i="1"/>
  <c r="G236" i="1"/>
  <c r="K236" i="1"/>
  <c r="E238" i="1"/>
  <c r="I238" i="1"/>
  <c r="M238" i="1"/>
  <c r="G240" i="1"/>
  <c r="K240" i="1"/>
  <c r="E242" i="1"/>
  <c r="I242" i="1"/>
  <c r="M242" i="1"/>
  <c r="G244" i="1"/>
  <c r="K244" i="1"/>
  <c r="E246" i="1"/>
  <c r="I246" i="1"/>
  <c r="M246" i="1"/>
  <c r="G248" i="1"/>
  <c r="K248" i="1"/>
  <c r="E250" i="1"/>
  <c r="I250" i="1"/>
  <c r="M250" i="1"/>
  <c r="G252" i="1"/>
  <c r="K252" i="1"/>
  <c r="E254" i="1"/>
  <c r="I254" i="1"/>
  <c r="M254" i="1"/>
  <c r="G256" i="1"/>
  <c r="K256" i="1"/>
  <c r="E258" i="1"/>
  <c r="I258" i="1"/>
  <c r="M258" i="1"/>
  <c r="G260" i="1"/>
  <c r="K260" i="1"/>
  <c r="E262" i="1"/>
  <c r="I262" i="1"/>
  <c r="M262" i="1"/>
  <c r="O264" i="1"/>
  <c r="H264" i="1"/>
  <c r="M264" i="1"/>
  <c r="E265" i="1"/>
  <c r="M266" i="1"/>
  <c r="I266" i="1"/>
  <c r="E266" i="1"/>
  <c r="H266" i="1"/>
  <c r="N266" i="1"/>
  <c r="F267" i="1"/>
  <c r="O268" i="1"/>
  <c r="H268" i="1"/>
  <c r="M268" i="1"/>
  <c r="E269" i="1"/>
  <c r="M270" i="1"/>
  <c r="I270" i="1"/>
  <c r="E270" i="1"/>
  <c r="H270" i="1"/>
  <c r="N270" i="1"/>
  <c r="F271" i="1"/>
  <c r="O272" i="1"/>
  <c r="H272" i="1"/>
  <c r="M272" i="1"/>
  <c r="E273" i="1"/>
  <c r="M274" i="1"/>
  <c r="I274" i="1"/>
  <c r="E274" i="1"/>
  <c r="H274" i="1"/>
  <c r="N274" i="1"/>
  <c r="F275" i="1"/>
  <c r="O276" i="1"/>
  <c r="H276" i="1"/>
  <c r="M276" i="1"/>
  <c r="G277" i="1"/>
  <c r="O279" i="1"/>
  <c r="J279" i="1"/>
  <c r="D280" i="1"/>
  <c r="L280" i="1"/>
  <c r="G281" i="1"/>
  <c r="O283" i="1"/>
  <c r="J283" i="1"/>
  <c r="D284" i="1"/>
  <c r="L284" i="1"/>
  <c r="G285" i="1"/>
  <c r="O287" i="1"/>
  <c r="J287" i="1"/>
  <c r="D288" i="1"/>
  <c r="L288" i="1"/>
  <c r="G289" i="1"/>
  <c r="O291" i="1"/>
  <c r="J291" i="1"/>
  <c r="D292" i="1"/>
  <c r="L292" i="1"/>
  <c r="G293" i="1"/>
  <c r="O295" i="1"/>
  <c r="J295" i="1"/>
  <c r="D296" i="1"/>
  <c r="L296" i="1"/>
  <c r="O298" i="1"/>
  <c r="M298" i="1"/>
  <c r="I299" i="1"/>
  <c r="M301" i="1"/>
  <c r="I301" i="1"/>
  <c r="E301" i="1"/>
  <c r="K301" i="1"/>
  <c r="F301" i="1"/>
  <c r="J299" i="1"/>
  <c r="E299" i="1"/>
  <c r="L301" i="1"/>
  <c r="G301" i="1"/>
  <c r="N301" i="1"/>
  <c r="G302" i="1"/>
  <c r="N303" i="1"/>
  <c r="K304" i="1"/>
  <c r="O306" i="1"/>
  <c r="M306" i="1"/>
  <c r="I307" i="1"/>
  <c r="M309" i="1"/>
  <c r="I309" i="1"/>
  <c r="E309" i="1"/>
  <c r="K309" i="1"/>
  <c r="F309" i="1"/>
  <c r="J307" i="1"/>
  <c r="E307" i="1"/>
  <c r="L309" i="1"/>
  <c r="G309" i="1"/>
  <c r="N309" i="1"/>
  <c r="G310" i="1"/>
  <c r="N311" i="1"/>
  <c r="K312" i="1"/>
  <c r="O314" i="1"/>
  <c r="M314" i="1"/>
  <c r="I315" i="1"/>
  <c r="M317" i="1"/>
  <c r="I317" i="1"/>
  <c r="E317" i="1"/>
  <c r="K317" i="1"/>
  <c r="F317" i="1"/>
  <c r="J315" i="1"/>
  <c r="E315" i="1"/>
  <c r="L317" i="1"/>
  <c r="G317" i="1"/>
  <c r="N317" i="1"/>
  <c r="G318" i="1"/>
  <c r="N319" i="1"/>
  <c r="K320" i="1"/>
  <c r="O322" i="1"/>
  <c r="M322" i="1"/>
  <c r="J323" i="1"/>
  <c r="L330" i="1"/>
  <c r="L331" i="1"/>
  <c r="H331" i="1"/>
  <c r="D331" i="1"/>
  <c r="M331" i="1"/>
  <c r="I331" i="1"/>
  <c r="E331" i="1"/>
  <c r="J331" i="1"/>
  <c r="O331" i="1"/>
  <c r="F331" i="1"/>
  <c r="I329" i="1"/>
  <c r="I328" i="1"/>
  <c r="O327" i="1"/>
  <c r="H327" i="1"/>
  <c r="G331" i="1"/>
  <c r="M338" i="1"/>
  <c r="I338" i="1"/>
  <c r="E338" i="1"/>
  <c r="N337" i="1"/>
  <c r="J337" i="1"/>
  <c r="F337" i="1"/>
  <c r="N338" i="1"/>
  <c r="J338" i="1"/>
  <c r="F338" i="1"/>
  <c r="O338" i="1"/>
  <c r="G338" i="1"/>
  <c r="L337" i="1"/>
  <c r="D337" i="1"/>
  <c r="J336" i="1"/>
  <c r="H338" i="1"/>
  <c r="I337" i="1"/>
  <c r="N336" i="1"/>
  <c r="E336" i="1"/>
  <c r="K335" i="1"/>
  <c r="I332" i="1"/>
  <c r="K338" i="1"/>
  <c r="M337" i="1"/>
  <c r="F336" i="1"/>
  <c r="O341" i="1"/>
  <c r="L343" i="1"/>
  <c r="H343" i="1"/>
  <c r="D343" i="1"/>
  <c r="M343" i="1"/>
  <c r="I343" i="1"/>
  <c r="E343" i="1"/>
  <c r="N343" i="1"/>
  <c r="F343" i="1"/>
  <c r="H341" i="1"/>
  <c r="N340" i="1"/>
  <c r="F340" i="1"/>
  <c r="J343" i="1"/>
  <c r="G343" i="1"/>
  <c r="D342" i="1"/>
  <c r="E341" i="1"/>
  <c r="K343" i="1"/>
  <c r="H342" i="1"/>
  <c r="I341" i="1"/>
  <c r="I340" i="1"/>
  <c r="O350" i="1"/>
  <c r="O357" i="1"/>
  <c r="L359" i="1"/>
  <c r="H359" i="1"/>
  <c r="D359" i="1"/>
  <c r="M359" i="1"/>
  <c r="I359" i="1"/>
  <c r="E359" i="1"/>
  <c r="N359" i="1"/>
  <c r="F359" i="1"/>
  <c r="H357" i="1"/>
  <c r="N356" i="1"/>
  <c r="F356" i="1"/>
  <c r="J359" i="1"/>
  <c r="G359" i="1"/>
  <c r="D358" i="1"/>
  <c r="E357" i="1"/>
  <c r="K359" i="1"/>
  <c r="H358" i="1"/>
  <c r="I357" i="1"/>
  <c r="I356" i="1"/>
  <c r="G218" i="1"/>
  <c r="K218" i="1"/>
  <c r="G222" i="1"/>
  <c r="K222" i="1"/>
  <c r="G226" i="1"/>
  <c r="K226" i="1"/>
  <c r="G230" i="1"/>
  <c r="K230" i="1"/>
  <c r="G234" i="1"/>
  <c r="K234" i="1"/>
  <c r="G238" i="1"/>
  <c r="K238" i="1"/>
  <c r="G242" i="1"/>
  <c r="K242" i="1"/>
  <c r="G246" i="1"/>
  <c r="K246" i="1"/>
  <c r="G250" i="1"/>
  <c r="K250" i="1"/>
  <c r="G254" i="1"/>
  <c r="K254" i="1"/>
  <c r="G258" i="1"/>
  <c r="K258" i="1"/>
  <c r="G262" i="1"/>
  <c r="K262" i="1"/>
  <c r="N265" i="1"/>
  <c r="J265" i="1"/>
  <c r="F265" i="1"/>
  <c r="H265" i="1"/>
  <c r="M265" i="1"/>
  <c r="L267" i="1"/>
  <c r="H267" i="1"/>
  <c r="D267" i="1"/>
  <c r="I267" i="1"/>
  <c r="N267" i="1"/>
  <c r="N269" i="1"/>
  <c r="J269" i="1"/>
  <c r="F269" i="1"/>
  <c r="H269" i="1"/>
  <c r="M269" i="1"/>
  <c r="L271" i="1"/>
  <c r="H271" i="1"/>
  <c r="D271" i="1"/>
  <c r="I271" i="1"/>
  <c r="N271" i="1"/>
  <c r="N273" i="1"/>
  <c r="J273" i="1"/>
  <c r="F273" i="1"/>
  <c r="H273" i="1"/>
  <c r="M273" i="1"/>
  <c r="L275" i="1"/>
  <c r="H275" i="1"/>
  <c r="D275" i="1"/>
  <c r="I275" i="1"/>
  <c r="N275" i="1"/>
  <c r="M277" i="1"/>
  <c r="I277" i="1"/>
  <c r="E277" i="1"/>
  <c r="N277" i="1"/>
  <c r="J277" i="1"/>
  <c r="F277" i="1"/>
  <c r="K277" i="1"/>
  <c r="M281" i="1"/>
  <c r="I281" i="1"/>
  <c r="E281" i="1"/>
  <c r="N280" i="1"/>
  <c r="J280" i="1"/>
  <c r="F280" i="1"/>
  <c r="N281" i="1"/>
  <c r="J281" i="1"/>
  <c r="F281" i="1"/>
  <c r="K281" i="1"/>
  <c r="M285" i="1"/>
  <c r="I285" i="1"/>
  <c r="E285" i="1"/>
  <c r="N284" i="1"/>
  <c r="J284" i="1"/>
  <c r="F284" i="1"/>
  <c r="N285" i="1"/>
  <c r="J285" i="1"/>
  <c r="F285" i="1"/>
  <c r="K285" i="1"/>
  <c r="M289" i="1"/>
  <c r="I289" i="1"/>
  <c r="E289" i="1"/>
  <c r="N288" i="1"/>
  <c r="J288" i="1"/>
  <c r="F288" i="1"/>
  <c r="N289" i="1"/>
  <c r="J289" i="1"/>
  <c r="F289" i="1"/>
  <c r="K289" i="1"/>
  <c r="M293" i="1"/>
  <c r="I293" i="1"/>
  <c r="E293" i="1"/>
  <c r="N292" i="1"/>
  <c r="J292" i="1"/>
  <c r="F292" i="1"/>
  <c r="N293" i="1"/>
  <c r="J293" i="1"/>
  <c r="F293" i="1"/>
  <c r="K293" i="1"/>
  <c r="M297" i="1"/>
  <c r="I297" i="1"/>
  <c r="E297" i="1"/>
  <c r="K297" i="1"/>
  <c r="F297" i="1"/>
  <c r="N296" i="1"/>
  <c r="J296" i="1"/>
  <c r="F296" i="1"/>
  <c r="L297" i="1"/>
  <c r="G297" i="1"/>
  <c r="N297" i="1"/>
  <c r="O302" i="1"/>
  <c r="M305" i="1"/>
  <c r="I305" i="1"/>
  <c r="E305" i="1"/>
  <c r="K305" i="1"/>
  <c r="F305" i="1"/>
  <c r="J303" i="1"/>
  <c r="E303" i="1"/>
  <c r="L305" i="1"/>
  <c r="G305" i="1"/>
  <c r="N305" i="1"/>
  <c r="O310" i="1"/>
  <c r="M313" i="1"/>
  <c r="I313" i="1"/>
  <c r="E313" i="1"/>
  <c r="K313" i="1"/>
  <c r="F313" i="1"/>
  <c r="J311" i="1"/>
  <c r="E311" i="1"/>
  <c r="L313" i="1"/>
  <c r="G313" i="1"/>
  <c r="N313" i="1"/>
  <c r="O318" i="1"/>
  <c r="M321" i="1"/>
  <c r="I321" i="1"/>
  <c r="E321" i="1"/>
  <c r="K321" i="1"/>
  <c r="F321" i="1"/>
  <c r="J319" i="1"/>
  <c r="E319" i="1"/>
  <c r="L321" i="1"/>
  <c r="G321" i="1"/>
  <c r="N321" i="1"/>
  <c r="L324" i="1"/>
  <c r="H324" i="1"/>
  <c r="D324" i="1"/>
  <c r="O324" i="1"/>
  <c r="J324" i="1"/>
  <c r="E324" i="1"/>
  <c r="M324" i="1"/>
  <c r="F324" i="1"/>
  <c r="K323" i="1"/>
  <c r="E323" i="1"/>
  <c r="N324" i="1"/>
  <c r="G324" i="1"/>
  <c r="N323" i="1"/>
  <c r="F323" i="1"/>
  <c r="O342" i="1"/>
  <c r="O349" i="1"/>
  <c r="L351" i="1"/>
  <c r="H351" i="1"/>
  <c r="D351" i="1"/>
  <c r="M351" i="1"/>
  <c r="I351" i="1"/>
  <c r="E351" i="1"/>
  <c r="N351" i="1"/>
  <c r="F351" i="1"/>
  <c r="H349" i="1"/>
  <c r="N348" i="1"/>
  <c r="F348" i="1"/>
  <c r="J351" i="1"/>
  <c r="G351" i="1"/>
  <c r="D350" i="1"/>
  <c r="E349" i="1"/>
  <c r="K351" i="1"/>
  <c r="H350" i="1"/>
  <c r="I349" i="1"/>
  <c r="I348" i="1"/>
  <c r="O358" i="1"/>
  <c r="O368" i="1"/>
  <c r="M368" i="1"/>
  <c r="I368" i="1"/>
  <c r="E368" i="1"/>
  <c r="K368" i="1"/>
  <c r="F368" i="1"/>
  <c r="J366" i="1"/>
  <c r="E366" i="1"/>
  <c r="L368" i="1"/>
  <c r="G368" i="1"/>
  <c r="J368" i="1"/>
  <c r="L367" i="1"/>
  <c r="H366" i="1"/>
  <c r="K365" i="1"/>
  <c r="O364" i="1"/>
  <c r="D368" i="1"/>
  <c r="G367" i="1"/>
  <c r="M366" i="1"/>
  <c r="F365" i="1"/>
  <c r="J364" i="1"/>
  <c r="N368" i="1"/>
  <c r="E367" i="1"/>
  <c r="K367" i="1"/>
  <c r="I366" i="1"/>
  <c r="G365" i="1"/>
  <c r="G264" i="1"/>
  <c r="K264" i="1"/>
  <c r="G268" i="1"/>
  <c r="K268" i="1"/>
  <c r="G272" i="1"/>
  <c r="K272" i="1"/>
  <c r="G276" i="1"/>
  <c r="K276" i="1"/>
  <c r="D279" i="1"/>
  <c r="H279" i="1"/>
  <c r="L279" i="1"/>
  <c r="G280" i="1"/>
  <c r="K280" i="1"/>
  <c r="D283" i="1"/>
  <c r="H283" i="1"/>
  <c r="L283" i="1"/>
  <c r="G284" i="1"/>
  <c r="K284" i="1"/>
  <c r="D287" i="1"/>
  <c r="H287" i="1"/>
  <c r="L287" i="1"/>
  <c r="G288" i="1"/>
  <c r="K288" i="1"/>
  <c r="D291" i="1"/>
  <c r="H291" i="1"/>
  <c r="L291" i="1"/>
  <c r="G292" i="1"/>
  <c r="K292" i="1"/>
  <c r="D295" i="1"/>
  <c r="H295" i="1"/>
  <c r="L295" i="1"/>
  <c r="G296" i="1"/>
  <c r="K296" i="1"/>
  <c r="E298" i="1"/>
  <c r="J298" i="1"/>
  <c r="F299" i="1"/>
  <c r="L299" i="1"/>
  <c r="D300" i="1"/>
  <c r="I300" i="1"/>
  <c r="E302" i="1"/>
  <c r="J302" i="1"/>
  <c r="F303" i="1"/>
  <c r="L303" i="1"/>
  <c r="D304" i="1"/>
  <c r="I304" i="1"/>
  <c r="E306" i="1"/>
  <c r="J306" i="1"/>
  <c r="F307" i="1"/>
  <c r="L307" i="1"/>
  <c r="D308" i="1"/>
  <c r="I308" i="1"/>
  <c r="E310" i="1"/>
  <c r="J310" i="1"/>
  <c r="F311" i="1"/>
  <c r="L311" i="1"/>
  <c r="D312" i="1"/>
  <c r="I312" i="1"/>
  <c r="E314" i="1"/>
  <c r="J314" i="1"/>
  <c r="F315" i="1"/>
  <c r="L315" i="1"/>
  <c r="D316" i="1"/>
  <c r="I316" i="1"/>
  <c r="E318" i="1"/>
  <c r="J318" i="1"/>
  <c r="F319" i="1"/>
  <c r="L319" i="1"/>
  <c r="D320" i="1"/>
  <c r="I320" i="1"/>
  <c r="E322" i="1"/>
  <c r="J322" i="1"/>
  <c r="M327" i="1"/>
  <c r="I327" i="1"/>
  <c r="E327" i="1"/>
  <c r="L327" i="1"/>
  <c r="G327" i="1"/>
  <c r="J327" i="1"/>
  <c r="L328" i="1"/>
  <c r="H328" i="1"/>
  <c r="D328" i="1"/>
  <c r="O328" i="1"/>
  <c r="J328" i="1"/>
  <c r="E328" i="1"/>
  <c r="K328" i="1"/>
  <c r="D329" i="1"/>
  <c r="J329" i="1"/>
  <c r="E330" i="1"/>
  <c r="M332" i="1"/>
  <c r="H333" i="1"/>
  <c r="L335" i="1"/>
  <c r="H335" i="1"/>
  <c r="D335" i="1"/>
  <c r="M335" i="1"/>
  <c r="I335" i="1"/>
  <c r="E335" i="1"/>
  <c r="J335" i="1"/>
  <c r="N335" i="1"/>
  <c r="O337" i="1"/>
  <c r="G279" i="1"/>
  <c r="K279" i="1"/>
  <c r="G283" i="1"/>
  <c r="K283" i="1"/>
  <c r="G287" i="1"/>
  <c r="K287" i="1"/>
  <c r="G291" i="1"/>
  <c r="K291" i="1"/>
  <c r="G295" i="1"/>
  <c r="K295" i="1"/>
  <c r="L298" i="1"/>
  <c r="H298" i="1"/>
  <c r="D298" i="1"/>
  <c r="I298" i="1"/>
  <c r="N298" i="1"/>
  <c r="N300" i="1"/>
  <c r="J300" i="1"/>
  <c r="F300" i="1"/>
  <c r="H300" i="1"/>
  <c r="M300" i="1"/>
  <c r="L302" i="1"/>
  <c r="H302" i="1"/>
  <c r="D302" i="1"/>
  <c r="I302" i="1"/>
  <c r="N302" i="1"/>
  <c r="N304" i="1"/>
  <c r="J304" i="1"/>
  <c r="F304" i="1"/>
  <c r="H304" i="1"/>
  <c r="M304" i="1"/>
  <c r="L306" i="1"/>
  <c r="H306" i="1"/>
  <c r="D306" i="1"/>
  <c r="I306" i="1"/>
  <c r="N306" i="1"/>
  <c r="N308" i="1"/>
  <c r="J308" i="1"/>
  <c r="F308" i="1"/>
  <c r="H308" i="1"/>
  <c r="M308" i="1"/>
  <c r="L310" i="1"/>
  <c r="H310" i="1"/>
  <c r="D310" i="1"/>
  <c r="I310" i="1"/>
  <c r="N310" i="1"/>
  <c r="N312" i="1"/>
  <c r="J312" i="1"/>
  <c r="F312" i="1"/>
  <c r="H312" i="1"/>
  <c r="M312" i="1"/>
  <c r="L314" i="1"/>
  <c r="H314" i="1"/>
  <c r="D314" i="1"/>
  <c r="I314" i="1"/>
  <c r="N314" i="1"/>
  <c r="N316" i="1"/>
  <c r="J316" i="1"/>
  <c r="F316" i="1"/>
  <c r="H316" i="1"/>
  <c r="M316" i="1"/>
  <c r="L318" i="1"/>
  <c r="H318" i="1"/>
  <c r="D318" i="1"/>
  <c r="I318" i="1"/>
  <c r="N318" i="1"/>
  <c r="N320" i="1"/>
  <c r="J320" i="1"/>
  <c r="F320" i="1"/>
  <c r="H320" i="1"/>
  <c r="M320" i="1"/>
  <c r="L322" i="1"/>
  <c r="H322" i="1"/>
  <c r="D322" i="1"/>
  <c r="I322" i="1"/>
  <c r="N322" i="1"/>
  <c r="O329" i="1"/>
  <c r="N330" i="1"/>
  <c r="J330" i="1"/>
  <c r="F330" i="1"/>
  <c r="O330" i="1"/>
  <c r="I330" i="1"/>
  <c r="D330" i="1"/>
  <c r="L329" i="1"/>
  <c r="F329" i="1"/>
  <c r="K330" i="1"/>
  <c r="M334" i="1"/>
  <c r="I334" i="1"/>
  <c r="E334" i="1"/>
  <c r="N333" i="1"/>
  <c r="J333" i="1"/>
  <c r="F333" i="1"/>
  <c r="N334" i="1"/>
  <c r="J334" i="1"/>
  <c r="F334" i="1"/>
  <c r="O334" i="1"/>
  <c r="G334" i="1"/>
  <c r="L333" i="1"/>
  <c r="D333" i="1"/>
  <c r="J332" i="1"/>
  <c r="L334" i="1"/>
  <c r="O365" i="1"/>
  <c r="O370" i="1"/>
  <c r="M379" i="1"/>
  <c r="M383" i="1"/>
  <c r="G299" i="1"/>
  <c r="K299" i="1"/>
  <c r="G303" i="1"/>
  <c r="K303" i="1"/>
  <c r="G307" i="1"/>
  <c r="K307" i="1"/>
  <c r="G311" i="1"/>
  <c r="K311" i="1"/>
  <c r="G315" i="1"/>
  <c r="K315" i="1"/>
  <c r="G319" i="1"/>
  <c r="K319" i="1"/>
  <c r="M323" i="1"/>
  <c r="I323" i="1"/>
  <c r="G323" i="1"/>
  <c r="L323" i="1"/>
  <c r="O332" i="1"/>
  <c r="O336" i="1"/>
  <c r="O340" i="1"/>
  <c r="J340" i="1"/>
  <c r="D341" i="1"/>
  <c r="L341" i="1"/>
  <c r="G342" i="1"/>
  <c r="O344" i="1"/>
  <c r="J344" i="1"/>
  <c r="D345" i="1"/>
  <c r="L345" i="1"/>
  <c r="G346" i="1"/>
  <c r="O348" i="1"/>
  <c r="J348" i="1"/>
  <c r="D349" i="1"/>
  <c r="L349" i="1"/>
  <c r="G350" i="1"/>
  <c r="O352" i="1"/>
  <c r="J352" i="1"/>
  <c r="D353" i="1"/>
  <c r="L353" i="1"/>
  <c r="G354" i="1"/>
  <c r="O356" i="1"/>
  <c r="J356" i="1"/>
  <c r="D357" i="1"/>
  <c r="L357" i="1"/>
  <c r="G358" i="1"/>
  <c r="O360" i="1"/>
  <c r="J360" i="1"/>
  <c r="D361" i="1"/>
  <c r="L361" i="1"/>
  <c r="G362" i="1"/>
  <c r="L364" i="1"/>
  <c r="O366" i="1"/>
  <c r="N369" i="1"/>
  <c r="J369" i="1"/>
  <c r="F369" i="1"/>
  <c r="L369" i="1"/>
  <c r="H369" i="1"/>
  <c r="D369" i="1"/>
  <c r="M369" i="1"/>
  <c r="E369" i="1"/>
  <c r="O369" i="1"/>
  <c r="G369" i="1"/>
  <c r="N373" i="1"/>
  <c r="J373" i="1"/>
  <c r="F373" i="1"/>
  <c r="L373" i="1"/>
  <c r="H373" i="1"/>
  <c r="D373" i="1"/>
  <c r="M373" i="1"/>
  <c r="E373" i="1"/>
  <c r="J372" i="1"/>
  <c r="I371" i="1"/>
  <c r="N370" i="1"/>
  <c r="F370" i="1"/>
  <c r="O373" i="1"/>
  <c r="G373" i="1"/>
  <c r="L372" i="1"/>
  <c r="D372" i="1"/>
  <c r="H370" i="1"/>
  <c r="L377" i="1"/>
  <c r="O377" i="1"/>
  <c r="J377" i="1"/>
  <c r="F377" i="1"/>
  <c r="M377" i="1"/>
  <c r="H377" i="1"/>
  <c r="D377" i="1"/>
  <c r="N377" i="1"/>
  <c r="E377" i="1"/>
  <c r="J376" i="1"/>
  <c r="I375" i="1"/>
  <c r="N374" i="1"/>
  <c r="F374" i="1"/>
  <c r="G377" i="1"/>
  <c r="L376" i="1"/>
  <c r="D376" i="1"/>
  <c r="H374" i="1"/>
  <c r="E378" i="1"/>
  <c r="F381" i="1"/>
  <c r="E382" i="1"/>
  <c r="G385" i="1"/>
  <c r="M400" i="1"/>
  <c r="I400" i="1"/>
  <c r="E400" i="1"/>
  <c r="K400" i="1"/>
  <c r="F400" i="1"/>
  <c r="L400" i="1"/>
  <c r="G400" i="1"/>
  <c r="J398" i="1"/>
  <c r="J400" i="1"/>
  <c r="K399" i="1"/>
  <c r="F398" i="1"/>
  <c r="D400" i="1"/>
  <c r="F399" i="1"/>
  <c r="K398" i="1"/>
  <c r="H400" i="1"/>
  <c r="J396" i="1"/>
  <c r="N400" i="1"/>
  <c r="D399" i="1"/>
  <c r="K395" i="1"/>
  <c r="K394" i="1"/>
  <c r="L393" i="1"/>
  <c r="M342" i="1"/>
  <c r="I342" i="1"/>
  <c r="E342" i="1"/>
  <c r="N341" i="1"/>
  <c r="J341" i="1"/>
  <c r="F341" i="1"/>
  <c r="N342" i="1"/>
  <c r="J342" i="1"/>
  <c r="F342" i="1"/>
  <c r="K342" i="1"/>
  <c r="M346" i="1"/>
  <c r="I346" i="1"/>
  <c r="E346" i="1"/>
  <c r="N345" i="1"/>
  <c r="J345" i="1"/>
  <c r="F345" i="1"/>
  <c r="N346" i="1"/>
  <c r="J346" i="1"/>
  <c r="F346" i="1"/>
  <c r="K346" i="1"/>
  <c r="M350" i="1"/>
  <c r="I350" i="1"/>
  <c r="E350" i="1"/>
  <c r="N349" i="1"/>
  <c r="J349" i="1"/>
  <c r="F349" i="1"/>
  <c r="N350" i="1"/>
  <c r="J350" i="1"/>
  <c r="F350" i="1"/>
  <c r="K350" i="1"/>
  <c r="M354" i="1"/>
  <c r="I354" i="1"/>
  <c r="E354" i="1"/>
  <c r="N353" i="1"/>
  <c r="J353" i="1"/>
  <c r="F353" i="1"/>
  <c r="N354" i="1"/>
  <c r="J354" i="1"/>
  <c r="F354" i="1"/>
  <c r="K354" i="1"/>
  <c r="M358" i="1"/>
  <c r="I358" i="1"/>
  <c r="E358" i="1"/>
  <c r="N357" i="1"/>
  <c r="J357" i="1"/>
  <c r="F357" i="1"/>
  <c r="N358" i="1"/>
  <c r="J358" i="1"/>
  <c r="F358" i="1"/>
  <c r="K358" i="1"/>
  <c r="M362" i="1"/>
  <c r="I362" i="1"/>
  <c r="E362" i="1"/>
  <c r="N361" i="1"/>
  <c r="J361" i="1"/>
  <c r="F361" i="1"/>
  <c r="N362" i="1"/>
  <c r="J362" i="1"/>
  <c r="F362" i="1"/>
  <c r="K362" i="1"/>
  <c r="O367" i="1"/>
  <c r="N379" i="1"/>
  <c r="J379" i="1"/>
  <c r="F379" i="1"/>
  <c r="O379" i="1"/>
  <c r="I379" i="1"/>
  <c r="D379" i="1"/>
  <c r="L378" i="1"/>
  <c r="F378" i="1"/>
  <c r="L379" i="1"/>
  <c r="G379" i="1"/>
  <c r="N378" i="1"/>
  <c r="I378" i="1"/>
  <c r="D378" i="1"/>
  <c r="H379" i="1"/>
  <c r="J378" i="1"/>
  <c r="K379" i="1"/>
  <c r="M378" i="1"/>
  <c r="N383" i="1"/>
  <c r="J383" i="1"/>
  <c r="F383" i="1"/>
  <c r="O383" i="1"/>
  <c r="I383" i="1"/>
  <c r="D383" i="1"/>
  <c r="L382" i="1"/>
  <c r="F382" i="1"/>
  <c r="L383" i="1"/>
  <c r="G383" i="1"/>
  <c r="N382" i="1"/>
  <c r="I382" i="1"/>
  <c r="D382" i="1"/>
  <c r="H383" i="1"/>
  <c r="J382" i="1"/>
  <c r="K383" i="1"/>
  <c r="M382" i="1"/>
  <c r="M389" i="1"/>
  <c r="I389" i="1"/>
  <c r="E389" i="1"/>
  <c r="J389" i="1"/>
  <c r="D389" i="1"/>
  <c r="K389" i="1"/>
  <c r="F389" i="1"/>
  <c r="J387" i="1"/>
  <c r="E387" i="1"/>
  <c r="G389" i="1"/>
  <c r="I388" i="1"/>
  <c r="M387" i="1"/>
  <c r="F386" i="1"/>
  <c r="L389" i="1"/>
  <c r="O388" i="1"/>
  <c r="D388" i="1"/>
  <c r="H387" i="1"/>
  <c r="K386" i="1"/>
  <c r="N389" i="1"/>
  <c r="E388" i="1"/>
  <c r="K388" i="1"/>
  <c r="F387" i="1"/>
  <c r="H410" i="1"/>
  <c r="G325" i="1"/>
  <c r="K325" i="1"/>
  <c r="G329" i="1"/>
  <c r="K329" i="1"/>
  <c r="D332" i="1"/>
  <c r="H332" i="1"/>
  <c r="L332" i="1"/>
  <c r="G333" i="1"/>
  <c r="K333" i="1"/>
  <c r="D336" i="1"/>
  <c r="H336" i="1"/>
  <c r="L336" i="1"/>
  <c r="G337" i="1"/>
  <c r="K337" i="1"/>
  <c r="D340" i="1"/>
  <c r="H340" i="1"/>
  <c r="L340" i="1"/>
  <c r="G341" i="1"/>
  <c r="K341" i="1"/>
  <c r="D344" i="1"/>
  <c r="H344" i="1"/>
  <c r="L344" i="1"/>
  <c r="G345" i="1"/>
  <c r="K345" i="1"/>
  <c r="D348" i="1"/>
  <c r="H348" i="1"/>
  <c r="L348" i="1"/>
  <c r="G349" i="1"/>
  <c r="K349" i="1"/>
  <c r="D352" i="1"/>
  <c r="H352" i="1"/>
  <c r="L352" i="1"/>
  <c r="G353" i="1"/>
  <c r="K353" i="1"/>
  <c r="D356" i="1"/>
  <c r="H356" i="1"/>
  <c r="L356" i="1"/>
  <c r="G357" i="1"/>
  <c r="K357" i="1"/>
  <c r="D360" i="1"/>
  <c r="H360" i="1"/>
  <c r="L360" i="1"/>
  <c r="G361" i="1"/>
  <c r="K361" i="1"/>
  <c r="D364" i="1"/>
  <c r="H364" i="1"/>
  <c r="E365" i="1"/>
  <c r="J365" i="1"/>
  <c r="F366" i="1"/>
  <c r="L366" i="1"/>
  <c r="D367" i="1"/>
  <c r="I367" i="1"/>
  <c r="L371" i="1"/>
  <c r="H371" i="1"/>
  <c r="D371" i="1"/>
  <c r="M370" i="1"/>
  <c r="I370" i="1"/>
  <c r="E370" i="1"/>
  <c r="N371" i="1"/>
  <c r="J371" i="1"/>
  <c r="F371" i="1"/>
  <c r="K371" i="1"/>
  <c r="L375" i="1"/>
  <c r="H375" i="1"/>
  <c r="D375" i="1"/>
  <c r="M374" i="1"/>
  <c r="I374" i="1"/>
  <c r="E374" i="1"/>
  <c r="N375" i="1"/>
  <c r="J375" i="1"/>
  <c r="F375" i="1"/>
  <c r="K375" i="1"/>
  <c r="O378" i="1"/>
  <c r="O382" i="1"/>
  <c r="M397" i="1"/>
  <c r="I397" i="1"/>
  <c r="E397" i="1"/>
  <c r="J397" i="1"/>
  <c r="D397" i="1"/>
  <c r="K397" i="1"/>
  <c r="F397" i="1"/>
  <c r="L397" i="1"/>
  <c r="G394" i="1"/>
  <c r="G397" i="1"/>
  <c r="G332" i="1"/>
  <c r="K332" i="1"/>
  <c r="G336" i="1"/>
  <c r="K336" i="1"/>
  <c r="G340" i="1"/>
  <c r="K340" i="1"/>
  <c r="G344" i="1"/>
  <c r="K344" i="1"/>
  <c r="G348" i="1"/>
  <c r="K348" i="1"/>
  <c r="G352" i="1"/>
  <c r="K352" i="1"/>
  <c r="G356" i="1"/>
  <c r="K356" i="1"/>
  <c r="G360" i="1"/>
  <c r="K360" i="1"/>
  <c r="M364" i="1"/>
  <c r="G364" i="1"/>
  <c r="K364" i="1"/>
  <c r="L365" i="1"/>
  <c r="H365" i="1"/>
  <c r="D365" i="1"/>
  <c r="I365" i="1"/>
  <c r="N365" i="1"/>
  <c r="N367" i="1"/>
  <c r="J367" i="1"/>
  <c r="F367" i="1"/>
  <c r="H367" i="1"/>
  <c r="M367" i="1"/>
  <c r="O372" i="1"/>
  <c r="O376" i="1"/>
  <c r="L381" i="1"/>
  <c r="H381" i="1"/>
  <c r="D381" i="1"/>
  <c r="O381" i="1"/>
  <c r="J381" i="1"/>
  <c r="E381" i="1"/>
  <c r="M381" i="1"/>
  <c r="G381" i="1"/>
  <c r="N381" i="1"/>
  <c r="M385" i="1"/>
  <c r="I385" i="1"/>
  <c r="E385" i="1"/>
  <c r="O385" i="1"/>
  <c r="J385" i="1"/>
  <c r="D385" i="1"/>
  <c r="L385" i="1"/>
  <c r="F385" i="1"/>
  <c r="H385" i="1"/>
  <c r="M392" i="1"/>
  <c r="I392" i="1"/>
  <c r="E392" i="1"/>
  <c r="K392" i="1"/>
  <c r="F392" i="1"/>
  <c r="L392" i="1"/>
  <c r="G392" i="1"/>
  <c r="J390" i="1"/>
  <c r="D392" i="1"/>
  <c r="F391" i="1"/>
  <c r="K390" i="1"/>
  <c r="J392" i="1"/>
  <c r="K391" i="1"/>
  <c r="F390" i="1"/>
  <c r="G366" i="1"/>
  <c r="K366" i="1"/>
  <c r="G370" i="1"/>
  <c r="K370" i="1"/>
  <c r="E372" i="1"/>
  <c r="I372" i="1"/>
  <c r="M372" i="1"/>
  <c r="G374" i="1"/>
  <c r="K374" i="1"/>
  <c r="E376" i="1"/>
  <c r="I376" i="1"/>
  <c r="M376" i="1"/>
  <c r="L394" i="1"/>
  <c r="J395" i="1"/>
  <c r="M401" i="1"/>
  <c r="I401" i="1"/>
  <c r="E401" i="1"/>
  <c r="J401" i="1"/>
  <c r="D401" i="1"/>
  <c r="K401" i="1"/>
  <c r="F401" i="1"/>
  <c r="N401" i="1"/>
  <c r="M404" i="1"/>
  <c r="I404" i="1"/>
  <c r="E404" i="1"/>
  <c r="K404" i="1"/>
  <c r="F404" i="1"/>
  <c r="L404" i="1"/>
  <c r="G404" i="1"/>
  <c r="J402" i="1"/>
  <c r="J405" i="1"/>
  <c r="F405" i="1"/>
  <c r="K405" i="1"/>
  <c r="E405" i="1"/>
  <c r="L405" i="1"/>
  <c r="G405" i="1"/>
  <c r="L406" i="1"/>
  <c r="H406" i="1"/>
  <c r="D406" i="1"/>
  <c r="K406" i="1"/>
  <c r="F406" i="1"/>
  <c r="G406" i="1"/>
  <c r="G409" i="1"/>
  <c r="F412" i="1"/>
  <c r="E412" i="1"/>
  <c r="G412" i="1"/>
  <c r="G372" i="1"/>
  <c r="K372" i="1"/>
  <c r="G376" i="1"/>
  <c r="K376" i="1"/>
  <c r="O387" i="1"/>
  <c r="M393" i="1"/>
  <c r="I393" i="1"/>
  <c r="E393" i="1"/>
  <c r="J393" i="1"/>
  <c r="D393" i="1"/>
  <c r="K393" i="1"/>
  <c r="F393" i="1"/>
  <c r="N393" i="1"/>
  <c r="M396" i="1"/>
  <c r="I396" i="1"/>
  <c r="E396" i="1"/>
  <c r="K396" i="1"/>
  <c r="F396" i="1"/>
  <c r="L396" i="1"/>
  <c r="G396" i="1"/>
  <c r="J394" i="1"/>
  <c r="N396" i="1"/>
  <c r="I406" i="1"/>
  <c r="I410" i="1"/>
  <c r="E410" i="1"/>
  <c r="J410" i="1"/>
  <c r="D410" i="1"/>
  <c r="F410" i="1"/>
  <c r="I409" i="1"/>
  <c r="D409" i="1"/>
  <c r="H412" i="1"/>
  <c r="L386" i="1"/>
  <c r="H386" i="1"/>
  <c r="D386" i="1"/>
  <c r="I386" i="1"/>
  <c r="N386" i="1"/>
  <c r="N388" i="1"/>
  <c r="J388" i="1"/>
  <c r="F388" i="1"/>
  <c r="H388" i="1"/>
  <c r="M388" i="1"/>
  <c r="M391" i="1"/>
  <c r="I391" i="1"/>
  <c r="E391" i="1"/>
  <c r="H391" i="1"/>
  <c r="N391" i="1"/>
  <c r="M395" i="1"/>
  <c r="I395" i="1"/>
  <c r="E395" i="1"/>
  <c r="H395" i="1"/>
  <c r="N395" i="1"/>
  <c r="M399" i="1"/>
  <c r="I399" i="1"/>
  <c r="E399" i="1"/>
  <c r="H399" i="1"/>
  <c r="N399" i="1"/>
  <c r="M403" i="1"/>
  <c r="I403" i="1"/>
  <c r="E403" i="1"/>
  <c r="H403" i="1"/>
  <c r="N403" i="1"/>
  <c r="J407" i="1"/>
  <c r="F407" i="1"/>
  <c r="H407" i="1"/>
  <c r="L408" i="1"/>
  <c r="H408" i="1"/>
  <c r="D408" i="1"/>
  <c r="I408" i="1"/>
  <c r="I411" i="1"/>
  <c r="E411" i="1"/>
  <c r="H411" i="1"/>
  <c r="G378" i="1"/>
  <c r="K378" i="1"/>
  <c r="G382" i="1"/>
  <c r="K382" i="1"/>
  <c r="G386" i="1"/>
  <c r="M386" i="1"/>
  <c r="D387" i="1"/>
  <c r="I387" i="1"/>
  <c r="N387" i="1"/>
  <c r="G388" i="1"/>
  <c r="L388" i="1"/>
  <c r="M390" i="1"/>
  <c r="I390" i="1"/>
  <c r="E390" i="1"/>
  <c r="H390" i="1"/>
  <c r="N390" i="1"/>
  <c r="G391" i="1"/>
  <c r="L391" i="1"/>
  <c r="M394" i="1"/>
  <c r="I394" i="1"/>
  <c r="E394" i="1"/>
  <c r="H394" i="1"/>
  <c r="N394" i="1"/>
  <c r="G395" i="1"/>
  <c r="L395" i="1"/>
  <c r="M398" i="1"/>
  <c r="I398" i="1"/>
  <c r="E398" i="1"/>
  <c r="H398" i="1"/>
  <c r="N398" i="1"/>
  <c r="G399" i="1"/>
  <c r="L399" i="1"/>
  <c r="M402" i="1"/>
  <c r="I402" i="1"/>
  <c r="E402" i="1"/>
  <c r="H402" i="1"/>
  <c r="N402" i="1"/>
  <c r="G403" i="1"/>
  <c r="L403" i="1"/>
  <c r="G407" i="1"/>
  <c r="L407" i="1"/>
  <c r="G408" i="1"/>
  <c r="J409" i="1"/>
  <c r="F409" i="1"/>
  <c r="H409" i="1"/>
  <c r="G411" i="1"/>
  <c r="G387" i="1"/>
  <c r="K387" i="1"/>
  <c r="N40" i="1" l="1"/>
  <c r="N419" i="1"/>
  <c r="N418" i="1" s="1"/>
  <c r="M46" i="1" s="1"/>
  <c r="K46" i="1"/>
  <c r="M419" i="1"/>
  <c r="M418" i="1" s="1"/>
  <c r="F46" i="1" s="1"/>
  <c r="F419" i="1"/>
  <c r="F418" i="1" s="1"/>
  <c r="M42" i="1" s="1"/>
  <c r="K41" i="1"/>
  <c r="K44" i="1"/>
  <c r="D419" i="1"/>
  <c r="D418" i="1" s="1"/>
  <c r="M41" i="1" s="1"/>
  <c r="J419" i="1"/>
  <c r="J418" i="1" s="1"/>
  <c r="M44" i="1" s="1"/>
  <c r="G419" i="1"/>
  <c r="G418" i="1" s="1"/>
  <c r="F43" i="1" s="1"/>
  <c r="D43" i="1"/>
  <c r="K42" i="1"/>
  <c r="E419" i="1"/>
  <c r="E418" i="1" s="1"/>
  <c r="F42" i="1" s="1"/>
  <c r="D42" i="1"/>
  <c r="L419" i="1"/>
  <c r="L418" i="1" s="1"/>
  <c r="M45" i="1" s="1"/>
  <c r="K45" i="1"/>
  <c r="H419" i="1"/>
  <c r="H418" i="1" s="1"/>
  <c r="M43" i="1" s="1"/>
  <c r="K43" i="1"/>
  <c r="D46" i="1"/>
  <c r="O419" i="1"/>
  <c r="O418" i="1" s="1"/>
  <c r="F47" i="1" s="1"/>
  <c r="D47" i="1"/>
  <c r="K419" i="1"/>
  <c r="K418" i="1" s="1"/>
  <c r="F45" i="1" s="1"/>
  <c r="D45" i="1"/>
  <c r="I419" i="1"/>
  <c r="I418" i="1" s="1"/>
  <c r="F44" i="1" s="1"/>
  <c r="D44" i="1"/>
</calcChain>
</file>

<file path=xl/sharedStrings.xml><?xml version="1.0" encoding="utf-8"?>
<sst xmlns="http://schemas.openxmlformats.org/spreadsheetml/2006/main" count="104" uniqueCount="78">
  <si>
    <t>Computer Center</t>
  </si>
  <si>
    <t>Daily Rainfall In Millimeter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</si>
  <si>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</si>
  <si>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</si>
  <si>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</si>
  <si>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</si>
  <si>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</si>
  <si>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</si>
  <si>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</si>
  <si>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</si>
  <si>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</si>
  <si>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</si>
  <si>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</si>
  <si>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</si>
  <si>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</si>
  <si>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</si>
  <si>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</si>
  <si>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</si>
  <si>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</si>
  <si>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</si>
  <si>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</si>
  <si>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</si>
  <si>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</si>
  <si>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</si>
  <si>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</si>
  <si>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</si>
  <si>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</si>
  <si>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</si>
  <si>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</si>
  <si>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</si>
  <si>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</si>
  <si>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</si>
  <si>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</si>
  <si>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</si>
  <si>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</si>
  <si>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</si>
  <si>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</si>
  <si>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</si>
  <si>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</si>
  <si>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</si>
  <si>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</si>
  <si>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</si>
  <si>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</si>
  <si>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</si>
  <si>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</si>
  <si>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</si>
  <si>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</si>
  <si>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</si>
  <si>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</si>
  <si>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</si>
  <si>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</si>
  <si>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</si>
  <si>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</si>
  <si>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</si>
  <si>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</si>
  <si>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</si>
  <si>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</si>
  <si>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</si>
  <si>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</si>
  <si>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</si>
  <si>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</si>
  <si>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</si>
  <si>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</si>
  <si>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</si>
  <si>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</si>
  <si>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</si>
  <si>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</si>
  <si>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</si>
  <si>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</si>
  <si>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</si>
  <si>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</si>
  <si>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</si>
  <si>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</si>
  <si>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</si>
  <si>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</si>
  <si>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Royal Irrigation Department, Thailand</t>
  </si>
  <si>
    <t>Station - 580221(X.113) Ban Thung Prap , A.Sadao , Songkhla</t>
  </si>
  <si>
    <t>Water Year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</si>
</sst>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 New"/>
      <family val="1"/>
      <charset val="222"/>
    </font>
    <font>
      <sz val="10"/>
      <name val="Arial"/>
      <family val="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1" fontId="2" fillId="0" borderId="0" xfId="1" applyNumberFormat="1" applyFont="1"/>
    <xf numFmtId="2" fontId="2" fillId="0" borderId="0" xfId="1" applyNumberFormat="1" applyFont="1"/>
    <xf numFmtId="0" fontId="2" fillId="0" borderId="0" xfId="1" applyFont="1"/>
    <xf numFmtId="1" fontId="2" fillId="0" borderId="1" xfId="1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center"/>
    </xf>
    <xf numFmtId="0" fontId="4" fillId="0" borderId="0" xfId="1" applyFont="1" applyProtection="1">
      <protection hidden="1"/>
    </xf>
    <xf numFmtId="1" fontId="2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 applyProtection="1">
      <alignment vertical="center"/>
      <protection hidden="1"/>
    </xf>
    <xf numFmtId="1" fontId="2" fillId="0" borderId="0" xfId="1" applyNumberFormat="1" applyFont="1" applyAlignment="1">
      <alignment horizontal="center"/>
    </xf>
    <xf numFmtId="187" fontId="2" fillId="0" borderId="0" xfId="1" applyNumberFormat="1" applyFont="1" applyProtection="1">
      <protection hidden="1"/>
    </xf>
    <xf numFmtId="0" fontId="5" fillId="0" borderId="0" xfId="1" applyFont="1" applyAlignment="1">
      <alignment horizontal="left"/>
    </xf>
    <xf numFmtId="1" fontId="2" fillId="0" borderId="1" xfId="1" applyNumberFormat="1" applyFont="1" applyBorder="1" applyProtection="1">
      <protection hidden="1"/>
    </xf>
    <xf numFmtId="1" fontId="5" fillId="0" borderId="0" xfId="1" applyNumberFormat="1" applyFont="1"/>
    <xf numFmtId="2" fontId="5" fillId="0" borderId="0" xfId="1" applyNumberFormat="1" applyFont="1" applyProtection="1">
      <protection hidden="1"/>
    </xf>
    <xf numFmtId="187" fontId="5" fillId="0" borderId="0" xfId="1" applyNumberFormat="1" applyFont="1" applyAlignment="1" applyProtection="1">
      <alignment horizontal="center"/>
      <protection hidden="1"/>
    </xf>
    <xf numFmtId="0" fontId="5" fillId="0" borderId="0" xfId="1" applyFont="1"/>
    <xf numFmtId="187" fontId="5" fillId="0" borderId="0" xfId="1" applyNumberFormat="1" applyFont="1" applyAlignment="1" applyProtection="1">
      <alignment horizontal="center" vertical="center"/>
      <protection hidden="1"/>
    </xf>
    <xf numFmtId="2" fontId="2" fillId="0" borderId="0" xfId="1" applyNumberFormat="1" applyFont="1" applyProtection="1">
      <protection hidden="1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0" borderId="0" xfId="1"/>
    <xf numFmtId="0" fontId="6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49" fontId="7" fillId="3" borderId="6" xfId="1" applyNumberFormat="1" applyFont="1" applyFill="1" applyBorder="1" applyAlignment="1">
      <alignment horizontal="center" vertical="center"/>
    </xf>
    <xf numFmtId="49" fontId="7" fillId="3" borderId="7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right"/>
    </xf>
    <xf numFmtId="189" fontId="1" fillId="0" borderId="8" xfId="1" applyNumberFormat="1" applyBorder="1"/>
    <xf numFmtId="1" fontId="2" fillId="0" borderId="9" xfId="1" applyNumberFormat="1" applyFont="1" applyBorder="1" applyAlignment="1">
      <alignment horizontal="center" vertical="center"/>
    </xf>
    <xf numFmtId="187" fontId="7" fillId="0" borderId="10" xfId="1" applyNumberFormat="1" applyFont="1" applyBorder="1" applyAlignment="1">
      <alignment horizontal="right"/>
    </xf>
    <xf numFmtId="187" fontId="7" fillId="0" borderId="11" xfId="1" applyNumberFormat="1" applyFont="1" applyBorder="1" applyAlignment="1">
      <alignment horizontal="right"/>
    </xf>
    <xf numFmtId="187" fontId="7" fillId="0" borderId="12" xfId="1" applyNumberFormat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189" fontId="1" fillId="0" borderId="0" xfId="1" applyNumberFormat="1"/>
    <xf numFmtId="1" fontId="2" fillId="0" borderId="13" xfId="1" applyNumberFormat="1" applyFont="1" applyBorder="1" applyAlignment="1">
      <alignment horizontal="center" vertical="center"/>
    </xf>
    <xf numFmtId="1" fontId="2" fillId="0" borderId="9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1" fontId="2" fillId="3" borderId="9" xfId="1" applyNumberFormat="1" applyFont="1" applyFill="1" applyBorder="1" applyAlignment="1">
      <alignment horizontal="center" vertical="center"/>
    </xf>
    <xf numFmtId="187" fontId="7" fillId="3" borderId="10" xfId="1" applyNumberFormat="1" applyFont="1" applyFill="1" applyBorder="1" applyAlignment="1">
      <alignment horizontal="right"/>
    </xf>
    <xf numFmtId="187" fontId="7" fillId="3" borderId="11" xfId="1" applyNumberFormat="1" applyFont="1" applyFill="1" applyBorder="1" applyAlignment="1">
      <alignment horizontal="right"/>
    </xf>
    <xf numFmtId="187" fontId="7" fillId="3" borderId="12" xfId="1" applyNumberFormat="1" applyFont="1" applyFill="1" applyBorder="1" applyAlignment="1">
      <alignment horizontal="right"/>
    </xf>
    <xf numFmtId="0" fontId="7" fillId="3" borderId="8" xfId="1" applyFont="1" applyFill="1" applyBorder="1" applyAlignment="1">
      <alignment horizontal="right"/>
    </xf>
    <xf numFmtId="0" fontId="7" fillId="0" borderId="12" xfId="1" applyFont="1" applyBorder="1" applyAlignment="1">
      <alignment horizontal="right"/>
    </xf>
    <xf numFmtId="0" fontId="7" fillId="0" borderId="10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8" fillId="0" borderId="9" xfId="1" applyFont="1" applyBorder="1" applyAlignment="1">
      <alignment horizontal="center"/>
    </xf>
    <xf numFmtId="1" fontId="2" fillId="2" borderId="13" xfId="1" applyNumberFormat="1" applyFont="1" applyFill="1" applyBorder="1" applyAlignment="1">
      <alignment horizontal="center" vertical="center"/>
    </xf>
    <xf numFmtId="187" fontId="7" fillId="2" borderId="14" xfId="1" applyNumberFormat="1" applyFont="1" applyFill="1" applyBorder="1" applyAlignment="1">
      <alignment horizontal="right" vertical="center"/>
    </xf>
    <xf numFmtId="187" fontId="7" fillId="2" borderId="4" xfId="1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right" vertical="center"/>
    </xf>
    <xf numFmtId="0" fontId="9" fillId="0" borderId="0" xfId="0" applyFont="1"/>
    <xf numFmtId="0" fontId="10" fillId="0" borderId="0" xfId="1" applyFont="1"/>
    <xf numFmtId="187" fontId="10" fillId="0" borderId="0" xfId="1" applyNumberFormat="1" applyFont="1" applyAlignment="1">
      <alignment vertical="center"/>
    </xf>
    <xf numFmtId="1" fontId="2" fillId="0" borderId="15" xfId="1" applyNumberFormat="1" applyFont="1" applyBorder="1" applyAlignment="1">
      <alignment horizontal="center" vertical="center"/>
    </xf>
    <xf numFmtId="187" fontId="10" fillId="0" borderId="15" xfId="1" applyNumberFormat="1" applyFont="1" applyBorder="1" applyAlignment="1">
      <alignment vertical="center"/>
    </xf>
    <xf numFmtId="2" fontId="2" fillId="0" borderId="15" xfId="1" applyNumberFormat="1" applyFont="1" applyBorder="1" applyAlignment="1">
      <alignment vertical="center"/>
    </xf>
    <xf numFmtId="187" fontId="10" fillId="0" borderId="0" xfId="2" applyNumberFormat="1" applyFont="1" applyBorder="1" applyAlignment="1" applyProtection="1">
      <alignment horizontal="right"/>
      <protection hidden="1"/>
    </xf>
    <xf numFmtId="187" fontId="10" fillId="0" borderId="15" xfId="2" applyNumberFormat="1" applyFont="1" applyBorder="1" applyAlignment="1" applyProtection="1">
      <alignment horizontal="right"/>
      <protection hidden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188" fontId="5" fillId="0" borderId="0" xfId="1" applyNumberFormat="1" applyFont="1" applyAlignment="1" applyProtection="1">
      <alignment horizontal="left"/>
      <protection hidden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3">
    <cellStyle name="Normal_HM97" xfId="2" xr:uid="{00000000-0005-0000-0000-000001000000}"/>
    <cellStyle name="ปกติ" xfId="0" builtinId="0"/>
    <cellStyle name="ปกติ_น้ำฝนรายวัน X.150 ค.ละงู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2"/>
  <sheetViews>
    <sheetView tabSelected="1" zoomScaleNormal="100" workbookViewId="0">
      <selection activeCell="M38" sqref="M38"/>
    </sheetView>
  </sheetViews>
  <sheetFormatPr defaultRowHeight="14.25" x14ac:dyDescent="0.2"/>
  <cols>
    <col min="2" max="8" width="5.25" customWidth="1"/>
    <col min="9" max="9" width="6.25" customWidth="1"/>
    <col min="10" max="13" width="5.25" customWidth="1"/>
    <col min="14" max="14" width="6.125" customWidth="1"/>
    <col min="15" max="15" width="6" customWidth="1"/>
    <col min="16" max="27" width="0" hidden="1" customWidth="1"/>
  </cols>
  <sheetData>
    <row r="1" spans="1:27" ht="21" x14ac:dyDescent="0.45">
      <c r="A1" s="54" t="s">
        <v>75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 t="s">
        <v>0</v>
      </c>
      <c r="N1" s="54"/>
      <c r="O1" s="54"/>
    </row>
    <row r="2" spans="1:27" ht="21" x14ac:dyDescent="0.45">
      <c r="A2" s="54" t="s">
        <v>76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27" ht="21" x14ac:dyDescent="0.45">
      <c r="A3" s="62" t="s">
        <v>77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54"/>
    </row>
    <row r="4" spans="1:27" ht="16.5" customHeight="1" x14ac:dyDescent="0.45">
      <c r="A4" s="64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5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.75" customHeight="1" x14ac:dyDescent="0.4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1" x14ac:dyDescent="0.45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6" t="s">
        <v>15</v>
      </c>
      <c r="O6" s="3"/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22</v>
      </c>
      <c r="W6" s="7" t="s">
        <v>23</v>
      </c>
      <c r="X6" s="7" t="s">
        <v>24</v>
      </c>
      <c r="Y6" s="7" t="s">
        <v>25</v>
      </c>
      <c r="Z6" s="7" t="s">
        <v>26</v>
      </c>
      <c r="AA6" s="7" t="s">
        <v>27</v>
      </c>
    </row>
    <row r="7" spans="1:27" s="10" customFormat="1" ht="15" customHeight="1" x14ac:dyDescent="0.45">
      <c r="A7" s="8">
        <v>1</v>
      </c>
      <c r="B7" s="60">
        <v>0</v>
      </c>
      <c r="C7" s="60">
        <v>25.3</v>
      </c>
      <c r="D7" s="60">
        <v>0</v>
      </c>
      <c r="E7" s="60">
        <v>0</v>
      </c>
      <c r="F7" s="60">
        <v>1.5</v>
      </c>
      <c r="G7" s="60">
        <v>0</v>
      </c>
      <c r="H7" s="60">
        <v>0</v>
      </c>
      <c r="I7" s="60">
        <v>6</v>
      </c>
      <c r="J7" s="60">
        <v>0</v>
      </c>
      <c r="K7" s="60">
        <v>0</v>
      </c>
      <c r="L7" s="56">
        <v>0</v>
      </c>
      <c r="M7" s="56">
        <v>0</v>
      </c>
      <c r="N7" s="9"/>
      <c r="P7" s="11" t="str">
        <f t="shared" ref="P7:AA16" si="0">IF(B7&gt;0,B7,"")</f>
        <v/>
      </c>
      <c r="Q7" s="11">
        <f t="shared" si="0"/>
        <v>25.3</v>
      </c>
      <c r="R7" s="11" t="str">
        <f t="shared" si="0"/>
        <v/>
      </c>
      <c r="S7" s="11" t="str">
        <f t="shared" si="0"/>
        <v/>
      </c>
      <c r="T7" s="11">
        <f t="shared" si="0"/>
        <v>1.5</v>
      </c>
      <c r="U7" s="11" t="str">
        <f t="shared" si="0"/>
        <v/>
      </c>
      <c r="V7" s="11" t="str">
        <f t="shared" si="0"/>
        <v/>
      </c>
      <c r="W7" s="11">
        <f t="shared" si="0"/>
        <v>6</v>
      </c>
      <c r="X7" s="11" t="str">
        <f t="shared" si="0"/>
        <v/>
      </c>
      <c r="Y7" s="11" t="str">
        <f t="shared" si="0"/>
        <v/>
      </c>
      <c r="Z7" s="11" t="str">
        <f t="shared" si="0"/>
        <v/>
      </c>
      <c r="AA7" s="11" t="str">
        <f t="shared" si="0"/>
        <v/>
      </c>
    </row>
    <row r="8" spans="1:27" s="10" customFormat="1" ht="15" customHeight="1" x14ac:dyDescent="0.45">
      <c r="A8" s="8">
        <v>2</v>
      </c>
      <c r="B8" s="60">
        <v>9</v>
      </c>
      <c r="C8" s="60">
        <v>0</v>
      </c>
      <c r="D8" s="60">
        <v>1.4</v>
      </c>
      <c r="E8" s="60">
        <v>0</v>
      </c>
      <c r="F8" s="60">
        <v>0</v>
      </c>
      <c r="G8" s="60">
        <v>16.899999999999999</v>
      </c>
      <c r="H8" s="60">
        <v>0</v>
      </c>
      <c r="I8" s="60">
        <v>0</v>
      </c>
      <c r="J8" s="60">
        <v>0</v>
      </c>
      <c r="K8" s="60">
        <v>0</v>
      </c>
      <c r="L8" s="56">
        <v>0</v>
      </c>
      <c r="M8" s="56">
        <v>0</v>
      </c>
      <c r="N8" s="9"/>
      <c r="P8" s="11">
        <f t="shared" si="0"/>
        <v>9</v>
      </c>
      <c r="Q8" s="11" t="str">
        <f t="shared" si="0"/>
        <v/>
      </c>
      <c r="R8" s="11">
        <f t="shared" si="0"/>
        <v>1.4</v>
      </c>
      <c r="S8" s="11" t="str">
        <f t="shared" si="0"/>
        <v/>
      </c>
      <c r="T8" s="11" t="str">
        <f t="shared" si="0"/>
        <v/>
      </c>
      <c r="U8" s="11">
        <f t="shared" si="0"/>
        <v>16.899999999999999</v>
      </c>
      <c r="V8" s="11" t="str">
        <f t="shared" si="0"/>
        <v/>
      </c>
      <c r="W8" s="11" t="str">
        <f t="shared" si="0"/>
        <v/>
      </c>
      <c r="X8" s="11" t="str">
        <f t="shared" si="0"/>
        <v/>
      </c>
      <c r="Y8" s="11" t="str">
        <f t="shared" si="0"/>
        <v/>
      </c>
      <c r="Z8" s="11" t="str">
        <f t="shared" si="0"/>
        <v/>
      </c>
      <c r="AA8" s="11" t="str">
        <f t="shared" si="0"/>
        <v/>
      </c>
    </row>
    <row r="9" spans="1:27" s="10" customFormat="1" ht="15" customHeight="1" x14ac:dyDescent="0.45">
      <c r="A9" s="8">
        <v>3</v>
      </c>
      <c r="B9" s="60">
        <v>0</v>
      </c>
      <c r="C9" s="60">
        <v>36.1</v>
      </c>
      <c r="D9" s="60">
        <v>0</v>
      </c>
      <c r="E9" s="60">
        <v>0</v>
      </c>
      <c r="F9" s="60">
        <v>0</v>
      </c>
      <c r="G9" s="60">
        <v>0</v>
      </c>
      <c r="H9" s="60">
        <v>4.5</v>
      </c>
      <c r="I9" s="60">
        <v>3</v>
      </c>
      <c r="J9" s="60">
        <v>5.8</v>
      </c>
      <c r="K9" s="60">
        <v>0</v>
      </c>
      <c r="L9" s="56">
        <v>0</v>
      </c>
      <c r="M9" s="56">
        <v>0</v>
      </c>
      <c r="N9" s="9"/>
      <c r="P9" s="11" t="str">
        <f t="shared" si="0"/>
        <v/>
      </c>
      <c r="Q9" s="11">
        <f t="shared" si="0"/>
        <v>36.1</v>
      </c>
      <c r="R9" s="11" t="str">
        <f t="shared" si="0"/>
        <v/>
      </c>
      <c r="S9" s="11" t="str">
        <f t="shared" si="0"/>
        <v/>
      </c>
      <c r="T9" s="11" t="str">
        <f t="shared" si="0"/>
        <v/>
      </c>
      <c r="U9" s="11" t="str">
        <f t="shared" si="0"/>
        <v/>
      </c>
      <c r="V9" s="11">
        <f t="shared" si="0"/>
        <v>4.5</v>
      </c>
      <c r="W9" s="11">
        <f t="shared" si="0"/>
        <v>3</v>
      </c>
      <c r="X9" s="11">
        <f t="shared" si="0"/>
        <v>5.8</v>
      </c>
      <c r="Y9" s="11" t="str">
        <f t="shared" si="0"/>
        <v/>
      </c>
      <c r="Z9" s="11" t="str">
        <f t="shared" si="0"/>
        <v/>
      </c>
      <c r="AA9" s="11" t="str">
        <f t="shared" si="0"/>
        <v/>
      </c>
    </row>
    <row r="10" spans="1:27" s="10" customFormat="1" ht="15" customHeight="1" x14ac:dyDescent="0.45">
      <c r="A10" s="8">
        <v>4</v>
      </c>
      <c r="B10" s="60">
        <v>1.9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1</v>
      </c>
      <c r="I10" s="60">
        <v>4.0999999999999996</v>
      </c>
      <c r="J10" s="60">
        <v>0</v>
      </c>
      <c r="K10" s="60">
        <v>0</v>
      </c>
      <c r="L10" s="56">
        <v>0</v>
      </c>
      <c r="M10" s="56">
        <v>0</v>
      </c>
      <c r="N10" s="9"/>
      <c r="P10" s="11">
        <f t="shared" si="0"/>
        <v>1.9</v>
      </c>
      <c r="Q10" s="11" t="str">
        <f t="shared" si="0"/>
        <v/>
      </c>
      <c r="R10" s="11" t="str">
        <f t="shared" si="0"/>
        <v/>
      </c>
      <c r="S10" s="11" t="str">
        <f t="shared" si="0"/>
        <v/>
      </c>
      <c r="T10" s="11" t="str">
        <f t="shared" si="0"/>
        <v/>
      </c>
      <c r="U10" s="11" t="str">
        <f t="shared" si="0"/>
        <v/>
      </c>
      <c r="V10" s="11">
        <f t="shared" si="0"/>
        <v>1</v>
      </c>
      <c r="W10" s="11">
        <f t="shared" si="0"/>
        <v>4.0999999999999996</v>
      </c>
      <c r="X10" s="11" t="str">
        <f t="shared" si="0"/>
        <v/>
      </c>
      <c r="Y10" s="11" t="str">
        <f t="shared" si="0"/>
        <v/>
      </c>
      <c r="Z10" s="11" t="str">
        <f t="shared" si="0"/>
        <v/>
      </c>
      <c r="AA10" s="11" t="str">
        <f t="shared" si="0"/>
        <v/>
      </c>
    </row>
    <row r="11" spans="1:27" s="10" customFormat="1" ht="15" customHeight="1" x14ac:dyDescent="0.45">
      <c r="A11" s="8">
        <v>5</v>
      </c>
      <c r="B11" s="60">
        <v>0</v>
      </c>
      <c r="C11" s="60">
        <v>1.2</v>
      </c>
      <c r="D11" s="60">
        <v>0</v>
      </c>
      <c r="E11" s="60">
        <v>3.2</v>
      </c>
      <c r="F11" s="60">
        <v>0</v>
      </c>
      <c r="G11" s="60">
        <v>0</v>
      </c>
      <c r="H11" s="60">
        <v>26.5</v>
      </c>
      <c r="I11" s="60">
        <v>78.2</v>
      </c>
      <c r="J11" s="60">
        <v>0</v>
      </c>
      <c r="K11" s="60">
        <v>0</v>
      </c>
      <c r="L11" s="56">
        <v>0</v>
      </c>
      <c r="M11" s="56">
        <v>0</v>
      </c>
      <c r="N11" s="9"/>
      <c r="P11" s="11" t="str">
        <f t="shared" si="0"/>
        <v/>
      </c>
      <c r="Q11" s="11">
        <f t="shared" si="0"/>
        <v>1.2</v>
      </c>
      <c r="R11" s="11" t="str">
        <f t="shared" si="0"/>
        <v/>
      </c>
      <c r="S11" s="11">
        <f t="shared" si="0"/>
        <v>3.2</v>
      </c>
      <c r="T11" s="11" t="str">
        <f t="shared" si="0"/>
        <v/>
      </c>
      <c r="U11" s="11" t="str">
        <f t="shared" si="0"/>
        <v/>
      </c>
      <c r="V11" s="11">
        <f t="shared" si="0"/>
        <v>26.5</v>
      </c>
      <c r="W11" s="11">
        <f t="shared" si="0"/>
        <v>78.2</v>
      </c>
      <c r="X11" s="11" t="str">
        <f t="shared" si="0"/>
        <v/>
      </c>
      <c r="Y11" s="11" t="str">
        <f t="shared" si="0"/>
        <v/>
      </c>
      <c r="Z11" s="11" t="str">
        <f t="shared" si="0"/>
        <v/>
      </c>
      <c r="AA11" s="11" t="str">
        <f t="shared" si="0"/>
        <v/>
      </c>
    </row>
    <row r="12" spans="1:27" s="10" customFormat="1" ht="15" customHeight="1" x14ac:dyDescent="0.45">
      <c r="A12" s="8">
        <v>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4.2</v>
      </c>
      <c r="H12" s="60">
        <v>3.7</v>
      </c>
      <c r="I12" s="60">
        <v>34</v>
      </c>
      <c r="J12" s="60">
        <v>0</v>
      </c>
      <c r="K12" s="60">
        <v>0</v>
      </c>
      <c r="L12" s="56">
        <v>0</v>
      </c>
      <c r="M12" s="56">
        <v>36.5</v>
      </c>
      <c r="N12" s="9"/>
      <c r="P12" s="11" t="str">
        <f t="shared" si="0"/>
        <v/>
      </c>
      <c r="Q12" s="11" t="str">
        <f t="shared" si="0"/>
        <v/>
      </c>
      <c r="R12" s="11" t="str">
        <f t="shared" si="0"/>
        <v/>
      </c>
      <c r="S12" s="11" t="str">
        <f t="shared" si="0"/>
        <v/>
      </c>
      <c r="T12" s="11" t="str">
        <f t="shared" si="0"/>
        <v/>
      </c>
      <c r="U12" s="11">
        <f t="shared" si="0"/>
        <v>4.2</v>
      </c>
      <c r="V12" s="11">
        <f t="shared" si="0"/>
        <v>3.7</v>
      </c>
      <c r="W12" s="11">
        <f t="shared" si="0"/>
        <v>34</v>
      </c>
      <c r="X12" s="11" t="str">
        <f t="shared" si="0"/>
        <v/>
      </c>
      <c r="Y12" s="11" t="str">
        <f t="shared" si="0"/>
        <v/>
      </c>
      <c r="Z12" s="11" t="str">
        <f t="shared" si="0"/>
        <v/>
      </c>
      <c r="AA12" s="11">
        <f t="shared" si="0"/>
        <v>36.5</v>
      </c>
    </row>
    <row r="13" spans="1:27" s="10" customFormat="1" ht="15" customHeight="1" x14ac:dyDescent="0.45">
      <c r="A13" s="8">
        <v>7</v>
      </c>
      <c r="B13" s="60">
        <v>0</v>
      </c>
      <c r="C13" s="60">
        <v>12.7</v>
      </c>
      <c r="D13" s="60">
        <v>0</v>
      </c>
      <c r="E13" s="60">
        <v>0</v>
      </c>
      <c r="F13" s="60">
        <v>0</v>
      </c>
      <c r="G13" s="60">
        <v>50.2</v>
      </c>
      <c r="H13" s="60">
        <v>63.8</v>
      </c>
      <c r="I13" s="60">
        <v>0</v>
      </c>
      <c r="J13" s="60">
        <v>0</v>
      </c>
      <c r="K13" s="60">
        <v>0</v>
      </c>
      <c r="L13" s="56">
        <v>0</v>
      </c>
      <c r="M13" s="56">
        <v>0</v>
      </c>
      <c r="N13" s="9"/>
      <c r="P13" s="11" t="str">
        <f t="shared" si="0"/>
        <v/>
      </c>
      <c r="Q13" s="11">
        <f t="shared" si="0"/>
        <v>12.7</v>
      </c>
      <c r="R13" s="11" t="str">
        <f t="shared" si="0"/>
        <v/>
      </c>
      <c r="S13" s="11" t="str">
        <f t="shared" si="0"/>
        <v/>
      </c>
      <c r="T13" s="11" t="str">
        <f t="shared" si="0"/>
        <v/>
      </c>
      <c r="U13" s="11">
        <f t="shared" si="0"/>
        <v>50.2</v>
      </c>
      <c r="V13" s="11">
        <f t="shared" si="0"/>
        <v>63.8</v>
      </c>
      <c r="W13" s="11" t="str">
        <f t="shared" si="0"/>
        <v/>
      </c>
      <c r="X13" s="11" t="str">
        <f t="shared" si="0"/>
        <v/>
      </c>
      <c r="Y13" s="11" t="str">
        <f t="shared" si="0"/>
        <v/>
      </c>
      <c r="Z13" s="11" t="str">
        <f t="shared" si="0"/>
        <v/>
      </c>
      <c r="AA13" s="11" t="str">
        <f t="shared" si="0"/>
        <v/>
      </c>
    </row>
    <row r="14" spans="1:27" s="10" customFormat="1" ht="15" customHeight="1" x14ac:dyDescent="0.45">
      <c r="A14" s="8">
        <v>8</v>
      </c>
      <c r="B14" s="60">
        <v>0</v>
      </c>
      <c r="C14" s="60">
        <v>12.9</v>
      </c>
      <c r="D14" s="60">
        <v>0</v>
      </c>
      <c r="E14" s="60">
        <v>0</v>
      </c>
      <c r="F14" s="60">
        <v>0</v>
      </c>
      <c r="G14" s="60">
        <v>22.4</v>
      </c>
      <c r="H14" s="60">
        <v>0</v>
      </c>
      <c r="I14" s="60">
        <v>0</v>
      </c>
      <c r="J14" s="60">
        <v>0</v>
      </c>
      <c r="K14" s="60">
        <v>0</v>
      </c>
      <c r="L14" s="56">
        <v>0</v>
      </c>
      <c r="M14" s="56">
        <v>0</v>
      </c>
      <c r="N14" s="9"/>
      <c r="P14" s="11" t="str">
        <f t="shared" si="0"/>
        <v/>
      </c>
      <c r="Q14" s="11">
        <f t="shared" si="0"/>
        <v>12.9</v>
      </c>
      <c r="R14" s="11" t="str">
        <f t="shared" si="0"/>
        <v/>
      </c>
      <c r="S14" s="11" t="str">
        <f t="shared" si="0"/>
        <v/>
      </c>
      <c r="T14" s="11" t="str">
        <f t="shared" si="0"/>
        <v/>
      </c>
      <c r="U14" s="11">
        <f t="shared" si="0"/>
        <v>22.4</v>
      </c>
      <c r="V14" s="11" t="str">
        <f t="shared" si="0"/>
        <v/>
      </c>
      <c r="W14" s="11" t="str">
        <f t="shared" si="0"/>
        <v/>
      </c>
      <c r="X14" s="11" t="str">
        <f t="shared" si="0"/>
        <v/>
      </c>
      <c r="Y14" s="11" t="str">
        <f t="shared" si="0"/>
        <v/>
      </c>
      <c r="Z14" s="11" t="str">
        <f t="shared" si="0"/>
        <v/>
      </c>
      <c r="AA14" s="11" t="str">
        <f t="shared" si="0"/>
        <v/>
      </c>
    </row>
    <row r="15" spans="1:27" s="10" customFormat="1" ht="15" customHeight="1" x14ac:dyDescent="0.45">
      <c r="A15" s="8">
        <v>9</v>
      </c>
      <c r="B15" s="60">
        <v>0</v>
      </c>
      <c r="C15" s="60">
        <v>0</v>
      </c>
      <c r="D15" s="60">
        <v>3</v>
      </c>
      <c r="E15" s="60">
        <v>0</v>
      </c>
      <c r="F15" s="60">
        <v>52.3</v>
      </c>
      <c r="G15" s="60">
        <v>0</v>
      </c>
      <c r="H15" s="60">
        <v>0</v>
      </c>
      <c r="I15" s="60">
        <v>0</v>
      </c>
      <c r="J15" s="60">
        <v>3</v>
      </c>
      <c r="K15" s="60">
        <v>0</v>
      </c>
      <c r="L15" s="56">
        <v>0</v>
      </c>
      <c r="M15" s="56">
        <v>0</v>
      </c>
      <c r="N15" s="9"/>
      <c r="P15" s="11" t="str">
        <f t="shared" si="0"/>
        <v/>
      </c>
      <c r="Q15" s="11" t="str">
        <f t="shared" si="0"/>
        <v/>
      </c>
      <c r="R15" s="11">
        <f t="shared" si="0"/>
        <v>3</v>
      </c>
      <c r="S15" s="11" t="str">
        <f t="shared" si="0"/>
        <v/>
      </c>
      <c r="T15" s="11">
        <f t="shared" si="0"/>
        <v>52.3</v>
      </c>
      <c r="U15" s="11" t="str">
        <f t="shared" si="0"/>
        <v/>
      </c>
      <c r="V15" s="11" t="str">
        <f t="shared" si="0"/>
        <v/>
      </c>
      <c r="W15" s="11" t="str">
        <f t="shared" si="0"/>
        <v/>
      </c>
      <c r="X15" s="11">
        <f t="shared" si="0"/>
        <v>3</v>
      </c>
      <c r="Y15" s="11" t="str">
        <f t="shared" si="0"/>
        <v/>
      </c>
      <c r="Z15" s="11" t="str">
        <f t="shared" si="0"/>
        <v/>
      </c>
      <c r="AA15" s="11" t="str">
        <f t="shared" si="0"/>
        <v/>
      </c>
    </row>
    <row r="16" spans="1:27" s="10" customFormat="1" ht="15" customHeight="1" x14ac:dyDescent="0.45">
      <c r="A16" s="8">
        <v>10</v>
      </c>
      <c r="B16" s="60">
        <v>0</v>
      </c>
      <c r="C16" s="60">
        <v>4</v>
      </c>
      <c r="D16" s="60">
        <v>0</v>
      </c>
      <c r="E16" s="60">
        <v>1.4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56">
        <v>0</v>
      </c>
      <c r="M16" s="56">
        <v>0</v>
      </c>
      <c r="N16" s="9"/>
      <c r="P16" s="11" t="str">
        <f t="shared" si="0"/>
        <v/>
      </c>
      <c r="Q16" s="11">
        <f t="shared" si="0"/>
        <v>4</v>
      </c>
      <c r="R16" s="11" t="str">
        <f t="shared" si="0"/>
        <v/>
      </c>
      <c r="S16" s="11">
        <f t="shared" si="0"/>
        <v>1.4</v>
      </c>
      <c r="T16" s="11" t="str">
        <f t="shared" si="0"/>
        <v/>
      </c>
      <c r="U16" s="11" t="str">
        <f t="shared" si="0"/>
        <v/>
      </c>
      <c r="V16" s="11" t="str">
        <f t="shared" si="0"/>
        <v/>
      </c>
      <c r="W16" s="11" t="str">
        <f t="shared" si="0"/>
        <v/>
      </c>
      <c r="X16" s="11" t="str">
        <f t="shared" si="0"/>
        <v/>
      </c>
      <c r="Y16" s="11" t="str">
        <f t="shared" si="0"/>
        <v/>
      </c>
      <c r="Z16" s="11" t="str">
        <f t="shared" si="0"/>
        <v/>
      </c>
      <c r="AA16" s="11" t="str">
        <f t="shared" si="0"/>
        <v/>
      </c>
    </row>
    <row r="17" spans="1:27" s="10" customFormat="1" ht="15" customHeight="1" x14ac:dyDescent="0.45">
      <c r="A17" s="8">
        <v>11</v>
      </c>
      <c r="B17" s="60">
        <v>0</v>
      </c>
      <c r="C17" s="60">
        <v>7.2</v>
      </c>
      <c r="D17" s="60">
        <v>0</v>
      </c>
      <c r="E17" s="60">
        <v>0</v>
      </c>
      <c r="F17" s="60">
        <v>2.1</v>
      </c>
      <c r="G17" s="60">
        <v>0</v>
      </c>
      <c r="H17" s="60">
        <v>5.8</v>
      </c>
      <c r="I17" s="60">
        <v>16.7</v>
      </c>
      <c r="J17" s="60">
        <v>0</v>
      </c>
      <c r="K17" s="60">
        <v>3.5</v>
      </c>
      <c r="L17" s="56">
        <v>0</v>
      </c>
      <c r="M17" s="56">
        <v>0</v>
      </c>
      <c r="N17" s="9"/>
      <c r="P17" s="11" t="str">
        <f t="shared" ref="P17:AA26" si="1">IF(B17&gt;0,B17,"")</f>
        <v/>
      </c>
      <c r="Q17" s="11">
        <f t="shared" si="1"/>
        <v>7.2</v>
      </c>
      <c r="R17" s="11" t="str">
        <f t="shared" si="1"/>
        <v/>
      </c>
      <c r="S17" s="11" t="str">
        <f t="shared" si="1"/>
        <v/>
      </c>
      <c r="T17" s="11">
        <f t="shared" si="1"/>
        <v>2.1</v>
      </c>
      <c r="U17" s="11" t="str">
        <f t="shared" si="1"/>
        <v/>
      </c>
      <c r="V17" s="11">
        <f t="shared" si="1"/>
        <v>5.8</v>
      </c>
      <c r="W17" s="11">
        <f t="shared" si="1"/>
        <v>16.7</v>
      </c>
      <c r="X17" s="11" t="str">
        <f t="shared" si="1"/>
        <v/>
      </c>
      <c r="Y17" s="11">
        <f t="shared" si="1"/>
        <v>3.5</v>
      </c>
      <c r="Z17" s="11" t="str">
        <f t="shared" si="1"/>
        <v/>
      </c>
      <c r="AA17" s="11" t="str">
        <f t="shared" si="1"/>
        <v/>
      </c>
    </row>
    <row r="18" spans="1:27" s="10" customFormat="1" ht="15" customHeight="1" x14ac:dyDescent="0.45">
      <c r="A18" s="8">
        <v>12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36.799999999999997</v>
      </c>
      <c r="H18" s="60">
        <v>20.3</v>
      </c>
      <c r="I18" s="60">
        <v>0</v>
      </c>
      <c r="J18" s="60">
        <v>0</v>
      </c>
      <c r="K18" s="60">
        <v>0</v>
      </c>
      <c r="L18" s="56">
        <v>0</v>
      </c>
      <c r="M18" s="56">
        <v>0</v>
      </c>
      <c r="N18" s="9"/>
      <c r="P18" s="11" t="str">
        <f t="shared" si="1"/>
        <v/>
      </c>
      <c r="Q18" s="11" t="str">
        <f t="shared" si="1"/>
        <v/>
      </c>
      <c r="R18" s="11" t="str">
        <f t="shared" si="1"/>
        <v/>
      </c>
      <c r="S18" s="11" t="str">
        <f t="shared" si="1"/>
        <v/>
      </c>
      <c r="T18" s="11" t="str">
        <f t="shared" si="1"/>
        <v/>
      </c>
      <c r="U18" s="11">
        <f t="shared" si="1"/>
        <v>36.799999999999997</v>
      </c>
      <c r="V18" s="11">
        <f t="shared" si="1"/>
        <v>20.3</v>
      </c>
      <c r="W18" s="11" t="str">
        <f t="shared" si="1"/>
        <v/>
      </c>
      <c r="X18" s="11" t="str">
        <f t="shared" si="1"/>
        <v/>
      </c>
      <c r="Y18" s="11" t="str">
        <f t="shared" si="1"/>
        <v/>
      </c>
      <c r="Z18" s="11" t="str">
        <f t="shared" si="1"/>
        <v/>
      </c>
      <c r="AA18" s="11" t="str">
        <f t="shared" si="1"/>
        <v/>
      </c>
    </row>
    <row r="19" spans="1:27" s="10" customFormat="1" ht="15" customHeight="1" x14ac:dyDescent="0.45">
      <c r="A19" s="8">
        <v>13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4.8</v>
      </c>
      <c r="H19" s="60">
        <v>1.4</v>
      </c>
      <c r="I19" s="60">
        <v>0</v>
      </c>
      <c r="J19" s="60">
        <v>12.8</v>
      </c>
      <c r="K19" s="60">
        <v>0</v>
      </c>
      <c r="L19" s="56">
        <v>0</v>
      </c>
      <c r="M19" s="56">
        <v>7.2</v>
      </c>
      <c r="N19" s="9"/>
      <c r="P19" s="11" t="str">
        <f t="shared" si="1"/>
        <v/>
      </c>
      <c r="Q19" s="11" t="str">
        <f t="shared" si="1"/>
        <v/>
      </c>
      <c r="R19" s="11" t="str">
        <f t="shared" si="1"/>
        <v/>
      </c>
      <c r="S19" s="11" t="str">
        <f t="shared" si="1"/>
        <v/>
      </c>
      <c r="T19" s="11" t="str">
        <f t="shared" si="1"/>
        <v/>
      </c>
      <c r="U19" s="11">
        <f t="shared" si="1"/>
        <v>4.8</v>
      </c>
      <c r="V19" s="11">
        <f t="shared" si="1"/>
        <v>1.4</v>
      </c>
      <c r="W19" s="11" t="str">
        <f t="shared" si="1"/>
        <v/>
      </c>
      <c r="X19" s="11">
        <f t="shared" si="1"/>
        <v>12.8</v>
      </c>
      <c r="Y19" s="11" t="str">
        <f t="shared" si="1"/>
        <v/>
      </c>
      <c r="Z19" s="11" t="str">
        <f t="shared" si="1"/>
        <v/>
      </c>
      <c r="AA19" s="11">
        <f t="shared" si="1"/>
        <v>7.2</v>
      </c>
    </row>
    <row r="20" spans="1:27" s="10" customFormat="1" ht="15" customHeight="1" x14ac:dyDescent="0.45">
      <c r="A20" s="8">
        <v>14</v>
      </c>
      <c r="B20" s="60">
        <v>15.9</v>
      </c>
      <c r="C20" s="60">
        <v>0</v>
      </c>
      <c r="D20" s="60">
        <v>0</v>
      </c>
      <c r="E20" s="60">
        <v>10</v>
      </c>
      <c r="F20" s="60">
        <v>0</v>
      </c>
      <c r="G20" s="60">
        <v>23.4</v>
      </c>
      <c r="H20" s="60">
        <v>0</v>
      </c>
      <c r="I20" s="60">
        <v>0</v>
      </c>
      <c r="J20" s="60">
        <v>2</v>
      </c>
      <c r="K20" s="60">
        <v>0</v>
      </c>
      <c r="L20" s="56">
        <v>0</v>
      </c>
      <c r="M20" s="56">
        <v>0</v>
      </c>
      <c r="N20" s="9"/>
      <c r="P20" s="11">
        <f t="shared" si="1"/>
        <v>15.9</v>
      </c>
      <c r="Q20" s="11" t="str">
        <f t="shared" si="1"/>
        <v/>
      </c>
      <c r="R20" s="11" t="str">
        <f t="shared" si="1"/>
        <v/>
      </c>
      <c r="S20" s="11">
        <f t="shared" si="1"/>
        <v>10</v>
      </c>
      <c r="T20" s="11" t="str">
        <f t="shared" si="1"/>
        <v/>
      </c>
      <c r="U20" s="11">
        <f t="shared" si="1"/>
        <v>23.4</v>
      </c>
      <c r="V20" s="11" t="str">
        <f t="shared" si="1"/>
        <v/>
      </c>
      <c r="W20" s="11" t="str">
        <f t="shared" si="1"/>
        <v/>
      </c>
      <c r="X20" s="11">
        <f t="shared" si="1"/>
        <v>2</v>
      </c>
      <c r="Y20" s="11" t="str">
        <f t="shared" si="1"/>
        <v/>
      </c>
      <c r="Z20" s="11" t="str">
        <f t="shared" si="1"/>
        <v/>
      </c>
      <c r="AA20" s="11" t="str">
        <f t="shared" si="1"/>
        <v/>
      </c>
    </row>
    <row r="21" spans="1:27" s="10" customFormat="1" ht="15" customHeight="1" x14ac:dyDescent="0.45">
      <c r="A21" s="8">
        <v>15</v>
      </c>
      <c r="B21" s="60">
        <v>0</v>
      </c>
      <c r="C21" s="60">
        <v>0</v>
      </c>
      <c r="D21" s="60">
        <v>0</v>
      </c>
      <c r="E21" s="60">
        <v>0</v>
      </c>
      <c r="F21" s="60">
        <v>3</v>
      </c>
      <c r="G21" s="60">
        <v>34.799999999999997</v>
      </c>
      <c r="H21" s="60">
        <v>0</v>
      </c>
      <c r="I21" s="60">
        <v>0</v>
      </c>
      <c r="J21" s="60">
        <v>0</v>
      </c>
      <c r="K21" s="60">
        <v>51.4</v>
      </c>
      <c r="L21" s="56">
        <v>0</v>
      </c>
      <c r="M21" s="56">
        <v>0</v>
      </c>
      <c r="N21" s="9"/>
      <c r="P21" s="11" t="str">
        <f t="shared" si="1"/>
        <v/>
      </c>
      <c r="Q21" s="11" t="str">
        <f t="shared" si="1"/>
        <v/>
      </c>
      <c r="R21" s="11" t="str">
        <f t="shared" si="1"/>
        <v/>
      </c>
      <c r="S21" s="11" t="str">
        <f t="shared" si="1"/>
        <v/>
      </c>
      <c r="T21" s="11">
        <f t="shared" si="1"/>
        <v>3</v>
      </c>
      <c r="U21" s="11">
        <f t="shared" si="1"/>
        <v>34.799999999999997</v>
      </c>
      <c r="V21" s="11" t="str">
        <f t="shared" si="1"/>
        <v/>
      </c>
      <c r="W21" s="11" t="str">
        <f t="shared" si="1"/>
        <v/>
      </c>
      <c r="X21" s="11" t="str">
        <f t="shared" si="1"/>
        <v/>
      </c>
      <c r="Y21" s="11">
        <f t="shared" si="1"/>
        <v>51.4</v>
      </c>
      <c r="Z21" s="11" t="str">
        <f t="shared" si="1"/>
        <v/>
      </c>
      <c r="AA21" s="11" t="str">
        <f t="shared" si="1"/>
        <v/>
      </c>
    </row>
    <row r="22" spans="1:27" s="10" customFormat="1" ht="15" customHeight="1" x14ac:dyDescent="0.45">
      <c r="A22" s="8">
        <v>16</v>
      </c>
      <c r="B22" s="60">
        <v>0</v>
      </c>
      <c r="C22" s="60">
        <v>66.8</v>
      </c>
      <c r="D22" s="60">
        <v>34.5</v>
      </c>
      <c r="E22" s="60">
        <v>0</v>
      </c>
      <c r="F22" s="60">
        <v>0</v>
      </c>
      <c r="G22" s="60">
        <v>55.2</v>
      </c>
      <c r="H22" s="60">
        <v>0</v>
      </c>
      <c r="I22" s="60">
        <v>0</v>
      </c>
      <c r="J22" s="60">
        <v>0</v>
      </c>
      <c r="K22" s="60">
        <v>13.7</v>
      </c>
      <c r="L22" s="56">
        <v>0</v>
      </c>
      <c r="M22" s="56">
        <v>0</v>
      </c>
      <c r="N22" s="9"/>
      <c r="P22" s="11" t="str">
        <f t="shared" si="1"/>
        <v/>
      </c>
      <c r="Q22" s="11">
        <f t="shared" si="1"/>
        <v>66.8</v>
      </c>
      <c r="R22" s="11">
        <f t="shared" si="1"/>
        <v>34.5</v>
      </c>
      <c r="S22" s="11" t="str">
        <f t="shared" si="1"/>
        <v/>
      </c>
      <c r="T22" s="11" t="str">
        <f t="shared" si="1"/>
        <v/>
      </c>
      <c r="U22" s="11">
        <f t="shared" si="1"/>
        <v>55.2</v>
      </c>
      <c r="V22" s="11" t="str">
        <f t="shared" si="1"/>
        <v/>
      </c>
      <c r="W22" s="11" t="str">
        <f t="shared" si="1"/>
        <v/>
      </c>
      <c r="X22" s="11" t="str">
        <f t="shared" si="1"/>
        <v/>
      </c>
      <c r="Y22" s="11">
        <f t="shared" si="1"/>
        <v>13.7</v>
      </c>
      <c r="Z22" s="11" t="str">
        <f t="shared" si="1"/>
        <v/>
      </c>
      <c r="AA22" s="11" t="str">
        <f t="shared" si="1"/>
        <v/>
      </c>
    </row>
    <row r="23" spans="1:27" s="10" customFormat="1" ht="15" customHeight="1" x14ac:dyDescent="0.45">
      <c r="A23" s="8">
        <v>17</v>
      </c>
      <c r="B23" s="60">
        <v>0</v>
      </c>
      <c r="C23" s="60">
        <v>0</v>
      </c>
      <c r="D23" s="60">
        <v>1.2</v>
      </c>
      <c r="E23" s="60">
        <v>21.3</v>
      </c>
      <c r="F23" s="60">
        <v>2.6</v>
      </c>
      <c r="G23" s="60">
        <v>38.299999999999997</v>
      </c>
      <c r="H23" s="60">
        <v>0</v>
      </c>
      <c r="I23" s="60">
        <v>0</v>
      </c>
      <c r="J23" s="60">
        <v>0</v>
      </c>
      <c r="K23" s="60">
        <v>0</v>
      </c>
      <c r="L23" s="56">
        <v>0</v>
      </c>
      <c r="M23" s="56">
        <v>0</v>
      </c>
      <c r="N23" s="9"/>
      <c r="P23" s="11" t="str">
        <f t="shared" si="1"/>
        <v/>
      </c>
      <c r="Q23" s="11" t="str">
        <f t="shared" si="1"/>
        <v/>
      </c>
      <c r="R23" s="11">
        <f t="shared" si="1"/>
        <v>1.2</v>
      </c>
      <c r="S23" s="11">
        <f t="shared" si="1"/>
        <v>21.3</v>
      </c>
      <c r="T23" s="11">
        <f t="shared" si="1"/>
        <v>2.6</v>
      </c>
      <c r="U23" s="11">
        <f t="shared" si="1"/>
        <v>38.299999999999997</v>
      </c>
      <c r="V23" s="11" t="str">
        <f t="shared" si="1"/>
        <v/>
      </c>
      <c r="W23" s="11" t="str">
        <f t="shared" si="1"/>
        <v/>
      </c>
      <c r="X23" s="11" t="str">
        <f t="shared" si="1"/>
        <v/>
      </c>
      <c r="Y23" s="11" t="str">
        <f t="shared" si="1"/>
        <v/>
      </c>
      <c r="Z23" s="11" t="str">
        <f t="shared" si="1"/>
        <v/>
      </c>
      <c r="AA23" s="11" t="str">
        <f t="shared" si="1"/>
        <v/>
      </c>
    </row>
    <row r="24" spans="1:27" s="10" customFormat="1" ht="15" customHeight="1" x14ac:dyDescent="0.45">
      <c r="A24" s="8">
        <v>18</v>
      </c>
      <c r="B24" s="60">
        <v>0</v>
      </c>
      <c r="C24" s="60">
        <v>0</v>
      </c>
      <c r="D24" s="60">
        <v>0</v>
      </c>
      <c r="E24" s="60">
        <v>0</v>
      </c>
      <c r="F24" s="60">
        <v>1.8</v>
      </c>
      <c r="G24" s="60">
        <v>9</v>
      </c>
      <c r="H24" s="60">
        <v>0</v>
      </c>
      <c r="I24" s="60">
        <v>0</v>
      </c>
      <c r="J24" s="60">
        <v>0</v>
      </c>
      <c r="K24" s="60">
        <v>0</v>
      </c>
      <c r="L24" s="56">
        <v>0</v>
      </c>
      <c r="M24" s="56">
        <v>0</v>
      </c>
      <c r="N24" s="9"/>
      <c r="P24" s="11" t="str">
        <f t="shared" si="1"/>
        <v/>
      </c>
      <c r="Q24" s="11" t="str">
        <f t="shared" si="1"/>
        <v/>
      </c>
      <c r="R24" s="11" t="str">
        <f t="shared" si="1"/>
        <v/>
      </c>
      <c r="S24" s="11" t="str">
        <f t="shared" si="1"/>
        <v/>
      </c>
      <c r="T24" s="11">
        <f t="shared" si="1"/>
        <v>1.8</v>
      </c>
      <c r="U24" s="11">
        <f t="shared" si="1"/>
        <v>9</v>
      </c>
      <c r="V24" s="11" t="str">
        <f t="shared" si="1"/>
        <v/>
      </c>
      <c r="W24" s="11" t="str">
        <f t="shared" si="1"/>
        <v/>
      </c>
      <c r="X24" s="11" t="str">
        <f t="shared" si="1"/>
        <v/>
      </c>
      <c r="Y24" s="11" t="str">
        <f t="shared" si="1"/>
        <v/>
      </c>
      <c r="Z24" s="11" t="str">
        <f t="shared" si="1"/>
        <v/>
      </c>
      <c r="AA24" s="11" t="str">
        <f t="shared" si="1"/>
        <v/>
      </c>
    </row>
    <row r="25" spans="1:27" s="10" customFormat="1" ht="15" customHeight="1" x14ac:dyDescent="0.45">
      <c r="A25" s="8">
        <v>19</v>
      </c>
      <c r="B25" s="60">
        <v>0</v>
      </c>
      <c r="C25" s="60">
        <v>0</v>
      </c>
      <c r="D25" s="60">
        <v>0</v>
      </c>
      <c r="E25" s="60">
        <v>0</v>
      </c>
      <c r="F25" s="60">
        <v>1.5</v>
      </c>
      <c r="G25" s="60">
        <v>13.8</v>
      </c>
      <c r="H25" s="60">
        <v>0</v>
      </c>
      <c r="I25" s="60">
        <v>0</v>
      </c>
      <c r="J25" s="60">
        <v>0</v>
      </c>
      <c r="K25" s="60">
        <v>0</v>
      </c>
      <c r="L25" s="56">
        <v>0</v>
      </c>
      <c r="M25" s="56">
        <v>0</v>
      </c>
      <c r="N25" s="9"/>
      <c r="P25" s="11" t="str">
        <f t="shared" si="1"/>
        <v/>
      </c>
      <c r="Q25" s="11" t="str">
        <f t="shared" si="1"/>
        <v/>
      </c>
      <c r="R25" s="11" t="str">
        <f t="shared" si="1"/>
        <v/>
      </c>
      <c r="S25" s="11" t="str">
        <f t="shared" si="1"/>
        <v/>
      </c>
      <c r="T25" s="11">
        <f t="shared" si="1"/>
        <v>1.5</v>
      </c>
      <c r="U25" s="11">
        <f t="shared" si="1"/>
        <v>13.8</v>
      </c>
      <c r="V25" s="11" t="str">
        <f t="shared" si="1"/>
        <v/>
      </c>
      <c r="W25" s="11" t="str">
        <f t="shared" si="1"/>
        <v/>
      </c>
      <c r="X25" s="11" t="str">
        <f t="shared" si="1"/>
        <v/>
      </c>
      <c r="Y25" s="11" t="str">
        <f t="shared" si="1"/>
        <v/>
      </c>
      <c r="Z25" s="11" t="str">
        <f t="shared" si="1"/>
        <v/>
      </c>
      <c r="AA25" s="11" t="str">
        <f t="shared" si="1"/>
        <v/>
      </c>
    </row>
    <row r="26" spans="1:27" s="10" customFormat="1" ht="15" customHeight="1" x14ac:dyDescent="0.45">
      <c r="A26" s="8">
        <v>20</v>
      </c>
      <c r="B26" s="60">
        <v>0</v>
      </c>
      <c r="C26" s="60">
        <v>0</v>
      </c>
      <c r="D26" s="60">
        <v>0</v>
      </c>
      <c r="E26" s="60">
        <v>0</v>
      </c>
      <c r="F26" s="60">
        <v>2.5</v>
      </c>
      <c r="G26" s="60">
        <v>8.8000000000000007</v>
      </c>
      <c r="H26" s="60">
        <v>0</v>
      </c>
      <c r="I26" s="60">
        <v>4.5999999999999996</v>
      </c>
      <c r="J26" s="60">
        <v>0</v>
      </c>
      <c r="K26" s="60">
        <v>0</v>
      </c>
      <c r="L26" s="56">
        <v>0</v>
      </c>
      <c r="M26" s="56">
        <v>12.5</v>
      </c>
      <c r="N26" s="9"/>
      <c r="P26" s="11" t="str">
        <f t="shared" si="1"/>
        <v/>
      </c>
      <c r="Q26" s="11" t="str">
        <f t="shared" si="1"/>
        <v/>
      </c>
      <c r="R26" s="11" t="str">
        <f t="shared" si="1"/>
        <v/>
      </c>
      <c r="S26" s="11" t="str">
        <f t="shared" si="1"/>
        <v/>
      </c>
      <c r="T26" s="11">
        <f t="shared" si="1"/>
        <v>2.5</v>
      </c>
      <c r="U26" s="11">
        <f t="shared" si="1"/>
        <v>8.8000000000000007</v>
      </c>
      <c r="V26" s="11" t="str">
        <f t="shared" si="1"/>
        <v/>
      </c>
      <c r="W26" s="11">
        <f t="shared" si="1"/>
        <v>4.5999999999999996</v>
      </c>
      <c r="X26" s="11" t="str">
        <f t="shared" si="1"/>
        <v/>
      </c>
      <c r="Y26" s="11" t="str">
        <f t="shared" si="1"/>
        <v/>
      </c>
      <c r="Z26" s="11" t="str">
        <f t="shared" si="1"/>
        <v/>
      </c>
      <c r="AA26" s="11">
        <f t="shared" si="1"/>
        <v>12.5</v>
      </c>
    </row>
    <row r="27" spans="1:27" s="10" customFormat="1" ht="15" customHeight="1" x14ac:dyDescent="0.45">
      <c r="A27" s="8">
        <v>21</v>
      </c>
      <c r="B27" s="60">
        <v>0</v>
      </c>
      <c r="C27" s="60">
        <v>0</v>
      </c>
      <c r="D27" s="60">
        <v>19.100000000000001</v>
      </c>
      <c r="E27" s="60">
        <v>0</v>
      </c>
      <c r="F27" s="60">
        <v>0</v>
      </c>
      <c r="G27" s="60">
        <v>0</v>
      </c>
      <c r="H27" s="60">
        <v>0</v>
      </c>
      <c r="I27" s="60">
        <v>6</v>
      </c>
      <c r="J27" s="60">
        <v>0</v>
      </c>
      <c r="K27" s="60">
        <v>0</v>
      </c>
      <c r="L27" s="56">
        <v>0</v>
      </c>
      <c r="M27" s="56">
        <v>0</v>
      </c>
      <c r="N27" s="9"/>
      <c r="P27" s="11" t="str">
        <f t="shared" ref="P27:AA37" si="2">IF(B27&gt;0,B27,"")</f>
        <v/>
      </c>
      <c r="Q27" s="11" t="str">
        <f t="shared" si="2"/>
        <v/>
      </c>
      <c r="R27" s="11">
        <f t="shared" si="2"/>
        <v>19.100000000000001</v>
      </c>
      <c r="S27" s="11" t="str">
        <f t="shared" si="2"/>
        <v/>
      </c>
      <c r="T27" s="11" t="str">
        <f t="shared" si="2"/>
        <v/>
      </c>
      <c r="U27" s="11" t="str">
        <f t="shared" si="2"/>
        <v/>
      </c>
      <c r="V27" s="11" t="str">
        <f t="shared" si="2"/>
        <v/>
      </c>
      <c r="W27" s="11">
        <f t="shared" si="2"/>
        <v>6</v>
      </c>
      <c r="X27" s="11" t="str">
        <f t="shared" si="2"/>
        <v/>
      </c>
      <c r="Y27" s="11" t="str">
        <f t="shared" si="2"/>
        <v/>
      </c>
      <c r="Z27" s="11" t="str">
        <f t="shared" si="2"/>
        <v/>
      </c>
      <c r="AA27" s="11" t="str">
        <f t="shared" si="2"/>
        <v/>
      </c>
    </row>
    <row r="28" spans="1:27" s="10" customFormat="1" ht="15" customHeight="1" x14ac:dyDescent="0.45">
      <c r="A28" s="8">
        <v>22</v>
      </c>
      <c r="B28" s="60">
        <v>6</v>
      </c>
      <c r="C28" s="60">
        <v>1.5</v>
      </c>
      <c r="D28" s="60">
        <v>1.3</v>
      </c>
      <c r="E28" s="60">
        <v>0</v>
      </c>
      <c r="F28" s="60">
        <v>3.2</v>
      </c>
      <c r="G28" s="60">
        <v>14.3</v>
      </c>
      <c r="H28" s="60">
        <v>0</v>
      </c>
      <c r="I28" s="60">
        <v>0</v>
      </c>
      <c r="J28" s="60">
        <v>0</v>
      </c>
      <c r="K28" s="60">
        <v>0</v>
      </c>
      <c r="L28" s="56">
        <v>0</v>
      </c>
      <c r="M28" s="56">
        <v>0</v>
      </c>
      <c r="N28" s="9"/>
      <c r="P28" s="11">
        <f t="shared" si="2"/>
        <v>6</v>
      </c>
      <c r="Q28" s="11">
        <f t="shared" si="2"/>
        <v>1.5</v>
      </c>
      <c r="R28" s="11">
        <f t="shared" si="2"/>
        <v>1.3</v>
      </c>
      <c r="S28" s="11" t="str">
        <f t="shared" si="2"/>
        <v/>
      </c>
      <c r="T28" s="11">
        <f t="shared" si="2"/>
        <v>3.2</v>
      </c>
      <c r="U28" s="11">
        <f t="shared" si="2"/>
        <v>14.3</v>
      </c>
      <c r="V28" s="11" t="str">
        <f t="shared" si="2"/>
        <v/>
      </c>
      <c r="W28" s="11" t="str">
        <f t="shared" si="2"/>
        <v/>
      </c>
      <c r="X28" s="11" t="str">
        <f t="shared" si="2"/>
        <v/>
      </c>
      <c r="Y28" s="11" t="str">
        <f t="shared" si="2"/>
        <v/>
      </c>
      <c r="Z28" s="11" t="str">
        <f t="shared" si="2"/>
        <v/>
      </c>
      <c r="AA28" s="11" t="str">
        <f t="shared" si="2"/>
        <v/>
      </c>
    </row>
    <row r="29" spans="1:27" s="10" customFormat="1" ht="15" customHeight="1" x14ac:dyDescent="0.45">
      <c r="A29" s="8">
        <v>23</v>
      </c>
      <c r="B29" s="60">
        <v>58.6</v>
      </c>
      <c r="C29" s="60">
        <v>0</v>
      </c>
      <c r="D29" s="60">
        <v>0</v>
      </c>
      <c r="E29" s="60">
        <v>0</v>
      </c>
      <c r="F29" s="60">
        <v>4.4000000000000004</v>
      </c>
      <c r="G29" s="60">
        <v>25.1</v>
      </c>
      <c r="H29" s="60">
        <v>0</v>
      </c>
      <c r="I29" s="60">
        <v>3</v>
      </c>
      <c r="J29" s="60">
        <v>0</v>
      </c>
      <c r="K29" s="60">
        <v>0</v>
      </c>
      <c r="L29" s="56">
        <v>12</v>
      </c>
      <c r="M29" s="56">
        <v>2.2999999999999998</v>
      </c>
      <c r="N29" s="9"/>
      <c r="P29" s="11">
        <f t="shared" si="2"/>
        <v>58.6</v>
      </c>
      <c r="Q29" s="11" t="str">
        <f t="shared" si="2"/>
        <v/>
      </c>
      <c r="R29" s="11" t="str">
        <f t="shared" si="2"/>
        <v/>
      </c>
      <c r="S29" s="11" t="str">
        <f t="shared" si="2"/>
        <v/>
      </c>
      <c r="T29" s="11">
        <f t="shared" si="2"/>
        <v>4.4000000000000004</v>
      </c>
      <c r="U29" s="11">
        <f t="shared" si="2"/>
        <v>25.1</v>
      </c>
      <c r="V29" s="11" t="str">
        <f t="shared" si="2"/>
        <v/>
      </c>
      <c r="W29" s="11">
        <f t="shared" si="2"/>
        <v>3</v>
      </c>
      <c r="X29" s="11" t="str">
        <f t="shared" si="2"/>
        <v/>
      </c>
      <c r="Y29" s="11" t="str">
        <f t="shared" si="2"/>
        <v/>
      </c>
      <c r="Z29" s="11">
        <f t="shared" si="2"/>
        <v>12</v>
      </c>
      <c r="AA29" s="11">
        <f t="shared" si="2"/>
        <v>2.2999999999999998</v>
      </c>
    </row>
    <row r="30" spans="1:27" s="10" customFormat="1" ht="15" customHeight="1" x14ac:dyDescent="0.45">
      <c r="A30" s="8">
        <v>24</v>
      </c>
      <c r="B30" s="60">
        <v>30.8</v>
      </c>
      <c r="C30" s="60">
        <v>0</v>
      </c>
      <c r="D30" s="60">
        <v>0</v>
      </c>
      <c r="E30" s="60">
        <v>0</v>
      </c>
      <c r="F30" s="60">
        <v>0</v>
      </c>
      <c r="G30" s="60">
        <v>24.5</v>
      </c>
      <c r="H30" s="60">
        <v>0</v>
      </c>
      <c r="I30" s="60">
        <v>4.5</v>
      </c>
      <c r="J30" s="60">
        <v>0</v>
      </c>
      <c r="K30" s="60">
        <v>4</v>
      </c>
      <c r="L30" s="56">
        <v>6.1</v>
      </c>
      <c r="M30" s="56">
        <v>0</v>
      </c>
      <c r="N30" s="9"/>
      <c r="P30" s="11">
        <f t="shared" si="2"/>
        <v>30.8</v>
      </c>
      <c r="Q30" s="11" t="str">
        <f t="shared" si="2"/>
        <v/>
      </c>
      <c r="R30" s="11" t="str">
        <f t="shared" si="2"/>
        <v/>
      </c>
      <c r="S30" s="11" t="str">
        <f t="shared" si="2"/>
        <v/>
      </c>
      <c r="T30" s="11" t="str">
        <f t="shared" si="2"/>
        <v/>
      </c>
      <c r="U30" s="11">
        <f t="shared" si="2"/>
        <v>24.5</v>
      </c>
      <c r="V30" s="11" t="str">
        <f t="shared" si="2"/>
        <v/>
      </c>
      <c r="W30" s="11">
        <f t="shared" si="2"/>
        <v>4.5</v>
      </c>
      <c r="X30" s="11" t="str">
        <f t="shared" si="2"/>
        <v/>
      </c>
      <c r="Y30" s="11">
        <f t="shared" si="2"/>
        <v>4</v>
      </c>
      <c r="Z30" s="11">
        <f t="shared" si="2"/>
        <v>6.1</v>
      </c>
      <c r="AA30" s="11" t="str">
        <f t="shared" si="2"/>
        <v/>
      </c>
    </row>
    <row r="31" spans="1:27" s="10" customFormat="1" ht="15" customHeight="1" x14ac:dyDescent="0.45">
      <c r="A31" s="8">
        <v>25</v>
      </c>
      <c r="B31" s="60">
        <v>2.5</v>
      </c>
      <c r="C31" s="60">
        <v>0</v>
      </c>
      <c r="D31" s="60">
        <v>0</v>
      </c>
      <c r="E31" s="60">
        <v>0</v>
      </c>
      <c r="F31" s="60">
        <v>7.4</v>
      </c>
      <c r="G31" s="60">
        <v>34.5</v>
      </c>
      <c r="H31" s="60">
        <v>0</v>
      </c>
      <c r="I31" s="60">
        <v>5.2</v>
      </c>
      <c r="J31" s="60">
        <v>0</v>
      </c>
      <c r="K31" s="60">
        <v>0</v>
      </c>
      <c r="L31" s="56">
        <v>0</v>
      </c>
      <c r="M31" s="56">
        <v>0</v>
      </c>
      <c r="N31" s="9"/>
      <c r="P31" s="11">
        <f t="shared" si="2"/>
        <v>2.5</v>
      </c>
      <c r="Q31" s="11" t="str">
        <f t="shared" si="2"/>
        <v/>
      </c>
      <c r="R31" s="11" t="str">
        <f t="shared" si="2"/>
        <v/>
      </c>
      <c r="S31" s="11" t="str">
        <f t="shared" si="2"/>
        <v/>
      </c>
      <c r="T31" s="11">
        <f t="shared" si="2"/>
        <v>7.4</v>
      </c>
      <c r="U31" s="11">
        <f t="shared" si="2"/>
        <v>34.5</v>
      </c>
      <c r="V31" s="11" t="str">
        <f t="shared" si="2"/>
        <v/>
      </c>
      <c r="W31" s="11">
        <f t="shared" si="2"/>
        <v>5.2</v>
      </c>
      <c r="X31" s="11" t="str">
        <f t="shared" si="2"/>
        <v/>
      </c>
      <c r="Y31" s="11" t="str">
        <f t="shared" si="2"/>
        <v/>
      </c>
      <c r="Z31" s="11" t="str">
        <f t="shared" si="2"/>
        <v/>
      </c>
      <c r="AA31" s="11" t="str">
        <f t="shared" si="2"/>
        <v/>
      </c>
    </row>
    <row r="32" spans="1:27" s="10" customFormat="1" ht="15" customHeight="1" x14ac:dyDescent="0.45">
      <c r="A32" s="8">
        <v>26</v>
      </c>
      <c r="B32" s="60">
        <v>0</v>
      </c>
      <c r="C32" s="60">
        <v>0</v>
      </c>
      <c r="D32" s="60">
        <v>0</v>
      </c>
      <c r="E32" s="60">
        <v>0</v>
      </c>
      <c r="F32" s="60">
        <v>4.2</v>
      </c>
      <c r="G32" s="60">
        <v>40</v>
      </c>
      <c r="H32" s="60">
        <v>0</v>
      </c>
      <c r="I32" s="60">
        <v>123.7</v>
      </c>
      <c r="J32" s="60">
        <v>0</v>
      </c>
      <c r="K32" s="60">
        <v>12</v>
      </c>
      <c r="L32" s="56">
        <v>0</v>
      </c>
      <c r="M32" s="56">
        <v>1.8</v>
      </c>
      <c r="N32" s="9"/>
      <c r="P32" s="11" t="str">
        <f t="shared" si="2"/>
        <v/>
      </c>
      <c r="Q32" s="11" t="str">
        <f t="shared" si="2"/>
        <v/>
      </c>
      <c r="R32" s="11" t="str">
        <f t="shared" si="2"/>
        <v/>
      </c>
      <c r="S32" s="11" t="str">
        <f t="shared" si="2"/>
        <v/>
      </c>
      <c r="T32" s="11">
        <f t="shared" si="2"/>
        <v>4.2</v>
      </c>
      <c r="U32" s="11">
        <f t="shared" si="2"/>
        <v>40</v>
      </c>
      <c r="V32" s="11" t="str">
        <f t="shared" si="2"/>
        <v/>
      </c>
      <c r="W32" s="11">
        <f t="shared" si="2"/>
        <v>123.7</v>
      </c>
      <c r="X32" s="11" t="str">
        <f t="shared" si="2"/>
        <v/>
      </c>
      <c r="Y32" s="11">
        <f t="shared" si="2"/>
        <v>12</v>
      </c>
      <c r="Z32" s="11" t="str">
        <f t="shared" si="2"/>
        <v/>
      </c>
      <c r="AA32" s="11">
        <f t="shared" si="2"/>
        <v>1.8</v>
      </c>
    </row>
    <row r="33" spans="1:27" s="10" customFormat="1" ht="15" customHeight="1" x14ac:dyDescent="0.45">
      <c r="A33" s="8">
        <v>27</v>
      </c>
      <c r="B33" s="60">
        <v>0</v>
      </c>
      <c r="C33" s="60">
        <v>2</v>
      </c>
      <c r="D33" s="60">
        <v>0</v>
      </c>
      <c r="E33" s="60">
        <v>0</v>
      </c>
      <c r="F33" s="60">
        <v>33.5</v>
      </c>
      <c r="G33" s="60">
        <v>1.3</v>
      </c>
      <c r="H33" s="60">
        <v>13.3</v>
      </c>
      <c r="I33" s="60">
        <v>106.2</v>
      </c>
      <c r="J33" s="60">
        <v>0</v>
      </c>
      <c r="K33" s="60">
        <v>0</v>
      </c>
      <c r="L33" s="56">
        <v>2.2000000000000002</v>
      </c>
      <c r="M33" s="56">
        <v>0</v>
      </c>
      <c r="N33" s="9"/>
      <c r="P33" s="11" t="str">
        <f t="shared" si="2"/>
        <v/>
      </c>
      <c r="Q33" s="11">
        <f t="shared" si="2"/>
        <v>2</v>
      </c>
      <c r="R33" s="11" t="str">
        <f t="shared" si="2"/>
        <v/>
      </c>
      <c r="S33" s="11" t="str">
        <f t="shared" si="2"/>
        <v/>
      </c>
      <c r="T33" s="11">
        <f t="shared" si="2"/>
        <v>33.5</v>
      </c>
      <c r="U33" s="11">
        <f t="shared" si="2"/>
        <v>1.3</v>
      </c>
      <c r="V33" s="11">
        <f t="shared" si="2"/>
        <v>13.3</v>
      </c>
      <c r="W33" s="11">
        <f t="shared" si="2"/>
        <v>106.2</v>
      </c>
      <c r="X33" s="11" t="str">
        <f t="shared" si="2"/>
        <v/>
      </c>
      <c r="Y33" s="11" t="str">
        <f t="shared" si="2"/>
        <v/>
      </c>
      <c r="Z33" s="11">
        <f t="shared" si="2"/>
        <v>2.2000000000000002</v>
      </c>
      <c r="AA33" s="11" t="str">
        <f t="shared" si="2"/>
        <v/>
      </c>
    </row>
    <row r="34" spans="1:27" s="10" customFormat="1" ht="15" customHeight="1" x14ac:dyDescent="0.45">
      <c r="A34" s="8">
        <v>28</v>
      </c>
      <c r="B34" s="60">
        <v>0</v>
      </c>
      <c r="C34" s="60">
        <v>0</v>
      </c>
      <c r="D34" s="60">
        <v>2.2999999999999998</v>
      </c>
      <c r="E34" s="60">
        <v>1.2</v>
      </c>
      <c r="F34" s="60">
        <v>1</v>
      </c>
      <c r="G34" s="60">
        <v>0</v>
      </c>
      <c r="H34" s="60">
        <v>18.5</v>
      </c>
      <c r="I34" s="60">
        <v>49.5</v>
      </c>
      <c r="J34" s="60">
        <v>1.5</v>
      </c>
      <c r="K34" s="60">
        <v>0</v>
      </c>
      <c r="L34" s="56">
        <v>0</v>
      </c>
      <c r="M34" s="56">
        <v>30</v>
      </c>
      <c r="N34" s="9"/>
      <c r="P34" s="11" t="str">
        <f t="shared" si="2"/>
        <v/>
      </c>
      <c r="Q34" s="11" t="str">
        <f t="shared" si="2"/>
        <v/>
      </c>
      <c r="R34" s="11">
        <f t="shared" si="2"/>
        <v>2.2999999999999998</v>
      </c>
      <c r="S34" s="11">
        <f t="shared" si="2"/>
        <v>1.2</v>
      </c>
      <c r="T34" s="11">
        <f t="shared" si="2"/>
        <v>1</v>
      </c>
      <c r="U34" s="11" t="str">
        <f t="shared" si="2"/>
        <v/>
      </c>
      <c r="V34" s="11">
        <f t="shared" si="2"/>
        <v>18.5</v>
      </c>
      <c r="W34" s="11">
        <f t="shared" si="2"/>
        <v>49.5</v>
      </c>
      <c r="X34" s="11">
        <f t="shared" si="2"/>
        <v>1.5</v>
      </c>
      <c r="Y34" s="11" t="str">
        <f t="shared" si="2"/>
        <v/>
      </c>
      <c r="Z34" s="11" t="str">
        <f t="shared" si="2"/>
        <v/>
      </c>
      <c r="AA34" s="11">
        <f t="shared" si="2"/>
        <v>30</v>
      </c>
    </row>
    <row r="35" spans="1:27" s="10" customFormat="1" ht="15" customHeight="1" x14ac:dyDescent="0.45">
      <c r="A35" s="8">
        <v>29</v>
      </c>
      <c r="B35" s="60">
        <v>0</v>
      </c>
      <c r="C35" s="60">
        <v>0</v>
      </c>
      <c r="D35" s="60">
        <v>6.1</v>
      </c>
      <c r="E35" s="60">
        <v>0</v>
      </c>
      <c r="F35" s="60">
        <v>0</v>
      </c>
      <c r="G35" s="60">
        <v>0</v>
      </c>
      <c r="H35" s="60">
        <v>14.1</v>
      </c>
      <c r="I35" s="60">
        <v>14.1</v>
      </c>
      <c r="J35" s="60">
        <v>0</v>
      </c>
      <c r="K35" s="60">
        <v>0</v>
      </c>
      <c r="L35" s="56"/>
      <c r="M35" s="56">
        <v>76.400000000000006</v>
      </c>
      <c r="N35" s="9"/>
      <c r="P35" s="11" t="str">
        <f t="shared" si="2"/>
        <v/>
      </c>
      <c r="Q35" s="11" t="str">
        <f t="shared" si="2"/>
        <v/>
      </c>
      <c r="R35" s="11">
        <f t="shared" si="2"/>
        <v>6.1</v>
      </c>
      <c r="S35" s="11" t="str">
        <f t="shared" si="2"/>
        <v/>
      </c>
      <c r="T35" s="11" t="str">
        <f t="shared" si="2"/>
        <v/>
      </c>
      <c r="U35" s="11" t="str">
        <f t="shared" si="2"/>
        <v/>
      </c>
      <c r="V35" s="11">
        <f t="shared" si="2"/>
        <v>14.1</v>
      </c>
      <c r="W35" s="11">
        <f t="shared" si="2"/>
        <v>14.1</v>
      </c>
      <c r="X35" s="11" t="str">
        <f t="shared" si="2"/>
        <v/>
      </c>
      <c r="Y35" s="11" t="str">
        <f t="shared" si="2"/>
        <v/>
      </c>
      <c r="Z35" s="11" t="str">
        <f t="shared" si="2"/>
        <v/>
      </c>
      <c r="AA35" s="11">
        <f t="shared" si="2"/>
        <v>76.400000000000006</v>
      </c>
    </row>
    <row r="36" spans="1:27" s="10" customFormat="1" ht="15" customHeight="1" x14ac:dyDescent="0.45">
      <c r="A36" s="8">
        <v>30</v>
      </c>
      <c r="B36" s="60">
        <v>0</v>
      </c>
      <c r="C36" s="60">
        <v>0</v>
      </c>
      <c r="D36" s="60">
        <v>9.4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56"/>
      <c r="M36" s="56">
        <v>0</v>
      </c>
      <c r="N36" s="9"/>
      <c r="P36" s="11" t="str">
        <f t="shared" si="2"/>
        <v/>
      </c>
      <c r="Q36" s="11" t="str">
        <f t="shared" si="2"/>
        <v/>
      </c>
      <c r="R36" s="11">
        <f t="shared" si="2"/>
        <v>9.4</v>
      </c>
      <c r="S36" s="11" t="str">
        <f t="shared" si="2"/>
        <v/>
      </c>
      <c r="T36" s="11" t="str">
        <f t="shared" si="2"/>
        <v/>
      </c>
      <c r="U36" s="11" t="str">
        <f t="shared" si="2"/>
        <v/>
      </c>
      <c r="V36" s="11" t="str">
        <f t="shared" si="2"/>
        <v/>
      </c>
      <c r="W36" s="11" t="str">
        <f t="shared" si="2"/>
        <v/>
      </c>
      <c r="X36" s="11" t="str">
        <f t="shared" si="2"/>
        <v/>
      </c>
      <c r="Y36" s="11" t="str">
        <f t="shared" si="2"/>
        <v/>
      </c>
      <c r="Z36" s="11" t="str">
        <f t="shared" si="2"/>
        <v/>
      </c>
      <c r="AA36" s="11" t="str">
        <f t="shared" si="2"/>
        <v/>
      </c>
    </row>
    <row r="37" spans="1:27" s="10" customFormat="1" ht="15" customHeight="1" x14ac:dyDescent="0.45">
      <c r="A37" s="57">
        <v>31</v>
      </c>
      <c r="B37" s="58"/>
      <c r="C37" s="61">
        <v>18.7</v>
      </c>
      <c r="D37" s="58"/>
      <c r="E37" s="61">
        <v>2.5</v>
      </c>
      <c r="F37" s="61">
        <v>0</v>
      </c>
      <c r="G37" s="58"/>
      <c r="H37" s="61">
        <v>0</v>
      </c>
      <c r="I37" s="58"/>
      <c r="J37" s="61">
        <v>0</v>
      </c>
      <c r="K37" s="61">
        <v>0</v>
      </c>
      <c r="L37" s="58"/>
      <c r="M37" s="58">
        <v>0</v>
      </c>
      <c r="N37" s="59"/>
      <c r="P37" s="11" t="str">
        <f t="shared" si="2"/>
        <v/>
      </c>
      <c r="Q37" s="11">
        <f t="shared" si="2"/>
        <v>18.7</v>
      </c>
      <c r="R37" s="11" t="str">
        <f t="shared" si="2"/>
        <v/>
      </c>
      <c r="S37" s="11">
        <f t="shared" si="2"/>
        <v>2.5</v>
      </c>
      <c r="T37" s="11" t="str">
        <f t="shared" si="2"/>
        <v/>
      </c>
      <c r="U37" s="11" t="str">
        <f t="shared" si="2"/>
        <v/>
      </c>
      <c r="V37" s="11" t="str">
        <f t="shared" si="2"/>
        <v/>
      </c>
      <c r="W37" s="11" t="str">
        <f t="shared" si="2"/>
        <v/>
      </c>
      <c r="X37" s="11" t="str">
        <f t="shared" si="2"/>
        <v/>
      </c>
      <c r="Y37" s="11" t="str">
        <f t="shared" si="2"/>
        <v/>
      </c>
      <c r="Z37" s="11" t="str">
        <f t="shared" si="2"/>
        <v/>
      </c>
      <c r="AA37" s="11" t="str">
        <f t="shared" si="2"/>
        <v/>
      </c>
    </row>
    <row r="38" spans="1:27" ht="21" x14ac:dyDescent="0.45">
      <c r="A38" s="12" t="s">
        <v>28</v>
      </c>
      <c r="B38" s="13">
        <f t="shared" ref="B38:M38" si="3">SUM(B7:B37)</f>
        <v>124.7</v>
      </c>
      <c r="C38" s="13">
        <f t="shared" si="3"/>
        <v>188.4</v>
      </c>
      <c r="D38" s="13">
        <f t="shared" si="3"/>
        <v>78.3</v>
      </c>
      <c r="E38" s="13">
        <f t="shared" si="3"/>
        <v>39.6</v>
      </c>
      <c r="F38" s="13">
        <f t="shared" si="3"/>
        <v>121.00000000000001</v>
      </c>
      <c r="G38" s="13">
        <f t="shared" si="3"/>
        <v>458.30000000000007</v>
      </c>
      <c r="H38" s="13">
        <f t="shared" si="3"/>
        <v>172.9</v>
      </c>
      <c r="I38" s="13">
        <f t="shared" si="3"/>
        <v>458.8</v>
      </c>
      <c r="J38" s="13">
        <f t="shared" si="3"/>
        <v>25.1</v>
      </c>
      <c r="K38" s="13">
        <f t="shared" si="3"/>
        <v>84.6</v>
      </c>
      <c r="L38" s="13">
        <f t="shared" si="3"/>
        <v>20.3</v>
      </c>
      <c r="M38" s="13">
        <f t="shared" si="3"/>
        <v>166.7</v>
      </c>
      <c r="N38" s="13">
        <f>SUM(B38:M38)</f>
        <v>1938.7</v>
      </c>
      <c r="O38" s="14" t="s">
        <v>29</v>
      </c>
      <c r="P38" s="7">
        <f t="shared" ref="P38:AA38" si="4">COUNT(P7:P37)</f>
        <v>7</v>
      </c>
      <c r="Q38" s="7">
        <f t="shared" si="4"/>
        <v>11</v>
      </c>
      <c r="R38" s="7">
        <f t="shared" si="4"/>
        <v>9</v>
      </c>
      <c r="S38" s="7">
        <f t="shared" si="4"/>
        <v>6</v>
      </c>
      <c r="T38" s="7">
        <f t="shared" si="4"/>
        <v>14</v>
      </c>
      <c r="U38" s="7">
        <f t="shared" si="4"/>
        <v>19</v>
      </c>
      <c r="V38" s="7">
        <f t="shared" si="4"/>
        <v>11</v>
      </c>
      <c r="W38" s="7">
        <f t="shared" si="4"/>
        <v>15</v>
      </c>
      <c r="X38" s="7">
        <f t="shared" si="4"/>
        <v>5</v>
      </c>
      <c r="Y38" s="7">
        <f t="shared" si="4"/>
        <v>5</v>
      </c>
      <c r="Z38" s="7">
        <f t="shared" si="4"/>
        <v>3</v>
      </c>
      <c r="AA38" s="7">
        <f t="shared" si="4"/>
        <v>7</v>
      </c>
    </row>
    <row r="39" spans="1:27" ht="21" x14ac:dyDescent="0.45">
      <c r="A39" s="12" t="s">
        <v>30</v>
      </c>
      <c r="B39" s="13">
        <f t="shared" ref="B39:M39" si="5">+AVERAGE(B5:B37)</f>
        <v>4.1566666666666672</v>
      </c>
      <c r="C39" s="13">
        <f t="shared" si="5"/>
        <v>6.0774193548387094</v>
      </c>
      <c r="D39" s="13">
        <f t="shared" si="5"/>
        <v>2.61</v>
      </c>
      <c r="E39" s="13">
        <f t="shared" si="5"/>
        <v>1.2774193548387098</v>
      </c>
      <c r="F39" s="13">
        <f t="shared" si="5"/>
        <v>3.9032258064516134</v>
      </c>
      <c r="G39" s="13">
        <f t="shared" si="5"/>
        <v>15.276666666666669</v>
      </c>
      <c r="H39" s="13">
        <f t="shared" si="5"/>
        <v>5.5774193548387094</v>
      </c>
      <c r="I39" s="13">
        <f t="shared" si="5"/>
        <v>15.293333333333333</v>
      </c>
      <c r="J39" s="13">
        <f t="shared" si="5"/>
        <v>0.80967741935483872</v>
      </c>
      <c r="K39" s="13">
        <f t="shared" si="5"/>
        <v>2.7290322580645161</v>
      </c>
      <c r="L39" s="13">
        <f t="shared" si="5"/>
        <v>0.72499999999999998</v>
      </c>
      <c r="M39" s="13">
        <f t="shared" si="5"/>
        <v>5.3774193548387093</v>
      </c>
      <c r="N39" s="13">
        <f>+AVERAGE(B39:M39)</f>
        <v>5.3177732974910397</v>
      </c>
      <c r="O39" s="14" t="s">
        <v>31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1" x14ac:dyDescent="0.45">
      <c r="A40" s="4" t="s">
        <v>32</v>
      </c>
      <c r="B40" s="15">
        <f t="shared" ref="B40:M40" si="6">P38</f>
        <v>7</v>
      </c>
      <c r="C40" s="15">
        <f t="shared" si="6"/>
        <v>11</v>
      </c>
      <c r="D40" s="15">
        <f t="shared" si="6"/>
        <v>9</v>
      </c>
      <c r="E40" s="15">
        <f t="shared" si="6"/>
        <v>6</v>
      </c>
      <c r="F40" s="15">
        <f t="shared" si="6"/>
        <v>14</v>
      </c>
      <c r="G40" s="15">
        <f t="shared" si="6"/>
        <v>19</v>
      </c>
      <c r="H40" s="15">
        <f t="shared" si="6"/>
        <v>11</v>
      </c>
      <c r="I40" s="15">
        <f t="shared" si="6"/>
        <v>15</v>
      </c>
      <c r="J40" s="15">
        <f t="shared" si="6"/>
        <v>5</v>
      </c>
      <c r="K40" s="15">
        <f t="shared" si="6"/>
        <v>5</v>
      </c>
      <c r="L40" s="15">
        <f t="shared" si="6"/>
        <v>3</v>
      </c>
      <c r="M40" s="15">
        <f t="shared" si="6"/>
        <v>7</v>
      </c>
      <c r="N40" s="15">
        <f>SUM(B40:M40)</f>
        <v>112</v>
      </c>
      <c r="O40" s="14" t="s">
        <v>33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19" customFormat="1" ht="18" customHeight="1" x14ac:dyDescent="0.4">
      <c r="A41" s="16" t="s">
        <v>34</v>
      </c>
      <c r="B41" s="17"/>
      <c r="C41" s="17" t="s">
        <v>35</v>
      </c>
      <c r="D41" s="18">
        <f>MAX(C52:C415)</f>
        <v>123.7</v>
      </c>
      <c r="E41" s="17" t="s">
        <v>29</v>
      </c>
      <c r="F41" s="65">
        <f>IF(COUNT(A52:A417)=0," ",INDEX(A52:A417,C418))</f>
        <v>45622</v>
      </c>
      <c r="G41" s="65"/>
      <c r="H41" s="17" t="s">
        <v>36</v>
      </c>
      <c r="I41" s="17"/>
      <c r="J41" s="17" t="s">
        <v>35</v>
      </c>
      <c r="K41" s="18">
        <f>MAX(D52:D416)</f>
        <v>229.9</v>
      </c>
      <c r="L41" s="17" t="s">
        <v>29</v>
      </c>
      <c r="M41" s="65">
        <f>IF(COUNT(A52:A417)=0," ",INDEX(A52:A417,D418))</f>
        <v>45622</v>
      </c>
      <c r="N41" s="65"/>
    </row>
    <row r="42" spans="1:27" s="19" customFormat="1" ht="18" customHeight="1" x14ac:dyDescent="0.4">
      <c r="A42" s="16" t="s">
        <v>37</v>
      </c>
      <c r="B42" s="17"/>
      <c r="C42" s="17" t="s">
        <v>35</v>
      </c>
      <c r="D42" s="20">
        <f>MAX(E52:E413)</f>
        <v>279.39999999999998</v>
      </c>
      <c r="E42" s="17" t="s">
        <v>29</v>
      </c>
      <c r="F42" s="65">
        <f>IF(COUNT(A5:A417)=0," ",INDEX(A52:A417,E418))</f>
        <v>45622</v>
      </c>
      <c r="G42" s="65"/>
      <c r="H42" s="17" t="s">
        <v>38</v>
      </c>
      <c r="I42" s="17"/>
      <c r="J42" s="17" t="s">
        <v>35</v>
      </c>
      <c r="K42" s="18">
        <f>MAX(F52:F414)</f>
        <v>293.5</v>
      </c>
      <c r="L42" s="17" t="s">
        <v>29</v>
      </c>
      <c r="M42" s="65">
        <f>IF(COUNT(A52:A417)=0," ",INDEX(A52:A417,F418))</f>
        <v>45622</v>
      </c>
      <c r="N42" s="65"/>
    </row>
    <row r="43" spans="1:27" s="19" customFormat="1" ht="18" customHeight="1" x14ac:dyDescent="0.4">
      <c r="A43" s="16" t="s">
        <v>39</v>
      </c>
      <c r="B43" s="17"/>
      <c r="C43" s="17" t="s">
        <v>35</v>
      </c>
      <c r="D43" s="20">
        <f>MAX(G52:G411)</f>
        <v>298.70000000000005</v>
      </c>
      <c r="E43" s="17" t="s">
        <v>29</v>
      </c>
      <c r="F43" s="65">
        <f>IF(COUNT(A52:A417)=0," ",INDEX(A52:A417,G418))</f>
        <v>45621</v>
      </c>
      <c r="G43" s="65"/>
      <c r="H43" s="17" t="s">
        <v>40</v>
      </c>
      <c r="I43" s="17"/>
      <c r="J43" s="17" t="s">
        <v>35</v>
      </c>
      <c r="K43" s="18">
        <f>MAX(H52:H412)</f>
        <v>303.20000000000005</v>
      </c>
      <c r="L43" s="17" t="s">
        <v>29</v>
      </c>
      <c r="M43" s="65">
        <f>IF(COUNT(A52:A417)=0," ",INDEX(A52:A417,H418))</f>
        <v>45620</v>
      </c>
      <c r="N43" s="65"/>
    </row>
    <row r="44" spans="1:27" s="19" customFormat="1" ht="18" customHeight="1" x14ac:dyDescent="0.4">
      <c r="A44" s="16" t="s">
        <v>41</v>
      </c>
      <c r="B44" s="17"/>
      <c r="C44" s="17" t="s">
        <v>35</v>
      </c>
      <c r="D44" s="20">
        <f>MAX(I52:I409)</f>
        <v>306.20000000000005</v>
      </c>
      <c r="E44" s="17" t="s">
        <v>29</v>
      </c>
      <c r="F44" s="65">
        <f>IF(COUNT(A52:A417)=0," ",INDEX(A52:A417,I418))</f>
        <v>45619</v>
      </c>
      <c r="G44" s="65"/>
      <c r="H44" s="17" t="s">
        <v>42</v>
      </c>
      <c r="I44" s="17"/>
      <c r="J44" s="17" t="s">
        <v>35</v>
      </c>
      <c r="K44" s="18">
        <f>MAX(J52:J410)</f>
        <v>306.20000000000005</v>
      </c>
      <c r="L44" s="17" t="s">
        <v>29</v>
      </c>
      <c r="M44" s="65">
        <f>IF(COUNT(A52:A417)=0," ",INDEX(A52:A417,J418))</f>
        <v>45618</v>
      </c>
      <c r="N44" s="65"/>
    </row>
    <row r="45" spans="1:27" ht="18" customHeight="1" x14ac:dyDescent="0.45">
      <c r="A45" s="16" t="s">
        <v>43</v>
      </c>
      <c r="B45" s="21"/>
      <c r="C45" s="17" t="s">
        <v>35</v>
      </c>
      <c r="D45" s="20">
        <f>MAX(K52:K407)</f>
        <v>312.20000000000005</v>
      </c>
      <c r="E45" s="17" t="s">
        <v>29</v>
      </c>
      <c r="F45" s="65">
        <f>IF(COUNT(A52:A417)=0," ",INDEX(A52:A417,K418))</f>
        <v>45617</v>
      </c>
      <c r="G45" s="65"/>
      <c r="H45" s="17" t="s">
        <v>44</v>
      </c>
      <c r="I45" s="21"/>
      <c r="J45" s="17" t="s">
        <v>35</v>
      </c>
      <c r="K45" s="18">
        <f>MAX(L52:L408)</f>
        <v>316.8</v>
      </c>
      <c r="L45" s="17" t="s">
        <v>29</v>
      </c>
      <c r="M45" s="65">
        <f>IF(COUNT(A52:A417)=0," ",INDEX(A52:A417,L418))</f>
        <v>45616</v>
      </c>
      <c r="N45" s="6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" customHeight="1" x14ac:dyDescent="0.45">
      <c r="A46" s="16" t="s">
        <v>45</v>
      </c>
      <c r="B46" s="21"/>
      <c r="C46" s="17" t="s">
        <v>35</v>
      </c>
      <c r="D46" s="20">
        <f>MAX(M52:M402)</f>
        <v>326.5</v>
      </c>
      <c r="E46" s="17" t="s">
        <v>29</v>
      </c>
      <c r="F46" s="65">
        <f>IF(COUNT(A52:A417)=0," ",INDEX(A52:A417,M418))</f>
        <v>45548</v>
      </c>
      <c r="G46" s="65"/>
      <c r="H46" s="17" t="s">
        <v>46</v>
      </c>
      <c r="I46" s="21"/>
      <c r="J46" s="17" t="s">
        <v>35</v>
      </c>
      <c r="K46" s="18">
        <f>MAX(N52:N403)</f>
        <v>363.30000000000007</v>
      </c>
      <c r="L46" s="17" t="s">
        <v>29</v>
      </c>
      <c r="M46" s="65">
        <f>IF(COUNT(A52:A417)=0," ",INDEX(A52:A417,N418))</f>
        <v>45547</v>
      </c>
      <c r="N46" s="6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" customHeight="1" x14ac:dyDescent="0.45">
      <c r="A47" s="16" t="s">
        <v>47</v>
      </c>
      <c r="B47" s="21"/>
      <c r="C47" s="17" t="s">
        <v>35</v>
      </c>
      <c r="D47" s="20">
        <f>MAX(O52:O386)</f>
        <v>486.50000000000006</v>
      </c>
      <c r="E47" s="17" t="s">
        <v>29</v>
      </c>
      <c r="F47" s="65">
        <f>IF(COUNT(A52:A417)=0," ",INDEX(A52:A417,O418))</f>
        <v>45543</v>
      </c>
      <c r="G47" s="65"/>
      <c r="H47" s="17"/>
      <c r="I47" s="21"/>
      <c r="J47" s="21"/>
      <c r="K47" s="21"/>
      <c r="L47" s="21"/>
      <c r="M47" s="21"/>
      <c r="N47" s="21"/>
      <c r="O47" s="3"/>
      <c r="P47" s="3"/>
    </row>
    <row r="49" spans="1:16" ht="21" hidden="1" x14ac:dyDescent="0.4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3"/>
    </row>
    <row r="50" spans="1:16" s="25" customFormat="1" ht="21.75" hidden="1" x14ac:dyDescent="0.5">
      <c r="A50" s="66" t="s">
        <v>48</v>
      </c>
      <c r="B50" s="67"/>
      <c r="C50" s="22" t="s">
        <v>49</v>
      </c>
      <c r="D50" s="22" t="s">
        <v>50</v>
      </c>
      <c r="E50" s="22" t="s">
        <v>51</v>
      </c>
      <c r="F50" s="22" t="s">
        <v>52</v>
      </c>
      <c r="G50" s="22" t="s">
        <v>53</v>
      </c>
      <c r="H50" s="22" t="s">
        <v>54</v>
      </c>
      <c r="I50" s="22" t="s">
        <v>55</v>
      </c>
      <c r="J50" s="22" t="s">
        <v>56</v>
      </c>
      <c r="K50" s="22" t="s">
        <v>57</v>
      </c>
      <c r="L50" s="22" t="s">
        <v>58</v>
      </c>
      <c r="M50" s="22" t="s">
        <v>59</v>
      </c>
      <c r="N50" s="22" t="s">
        <v>60</v>
      </c>
      <c r="O50" s="23" t="s">
        <v>61</v>
      </c>
      <c r="P50" s="24"/>
    </row>
    <row r="51" spans="1:16" s="25" customFormat="1" ht="22.5" hidden="1" thickBot="1" x14ac:dyDescent="0.55000000000000004">
      <c r="A51" s="26" t="s">
        <v>3</v>
      </c>
      <c r="B51" s="26"/>
      <c r="C51" s="27">
        <v>1</v>
      </c>
      <c r="D51" s="28" t="s">
        <v>62</v>
      </c>
      <c r="E51" s="28" t="s">
        <v>63</v>
      </c>
      <c r="F51" s="28" t="s">
        <v>64</v>
      </c>
      <c r="G51" s="28" t="s">
        <v>65</v>
      </c>
      <c r="H51" s="28" t="s">
        <v>66</v>
      </c>
      <c r="I51" s="28" t="s">
        <v>67</v>
      </c>
      <c r="J51" s="28" t="s">
        <v>68</v>
      </c>
      <c r="K51" s="28" t="s">
        <v>69</v>
      </c>
      <c r="L51" s="28" t="s">
        <v>70</v>
      </c>
      <c r="M51" s="28" t="s">
        <v>71</v>
      </c>
      <c r="N51" s="28" t="s">
        <v>72</v>
      </c>
      <c r="O51" s="29" t="s">
        <v>73</v>
      </c>
      <c r="P51" s="30"/>
    </row>
    <row r="52" spans="1:16" s="25" customFormat="1" ht="21.75" hidden="1" x14ac:dyDescent="0.5">
      <c r="A52" s="31">
        <v>45383</v>
      </c>
      <c r="B52" s="32">
        <v>1</v>
      </c>
      <c r="C52" s="33">
        <f t="shared" ref="C52:C71" si="7">+B7</f>
        <v>0</v>
      </c>
      <c r="D52" s="34">
        <f t="shared" ref="D52:D115" si="8">C52+C53</f>
        <v>9</v>
      </c>
      <c r="E52" s="34">
        <f t="shared" ref="E52:E115" si="9">C52+C53+C54</f>
        <v>9</v>
      </c>
      <c r="F52" s="34">
        <f t="shared" ref="F52:F115" si="10">C52+C53+C54+C55</f>
        <v>10.9</v>
      </c>
      <c r="G52" s="34">
        <f t="shared" ref="G52:G115" si="11">C52+C53+C54+C55+C56</f>
        <v>10.9</v>
      </c>
      <c r="H52" s="34">
        <f t="shared" ref="H52:H115" si="12">C52+C53+C54+C55+C56+C57</f>
        <v>10.9</v>
      </c>
      <c r="I52" s="34">
        <f t="shared" ref="I52:I115" si="13">C52+C53+C54+C55+C56+C57+C58</f>
        <v>10.9</v>
      </c>
      <c r="J52" s="34">
        <f t="shared" ref="J52:J115" si="14">C52+C53+C54+C55+C56+C57+C58+C59</f>
        <v>10.9</v>
      </c>
      <c r="K52" s="34">
        <f t="shared" ref="K52:K115" si="15">C52+C53+C54+C55+C56+C57+C58+C59+C60</f>
        <v>10.9</v>
      </c>
      <c r="L52" s="34">
        <f t="shared" ref="L52:L115" si="16">C52+C53+C54+C55+C56+C57+C58+C59+C60+C61</f>
        <v>10.9</v>
      </c>
      <c r="M52" s="33">
        <f t="shared" ref="M52:M115" si="17">C52+C53+C54+C55+C56+C57+C58+C59+C60+C61+C62+C63+C64+C65</f>
        <v>26.8</v>
      </c>
      <c r="N52" s="33">
        <f t="shared" ref="N52:N115" si="18">C52+C53+C54+C55+C56+C57+C58+C59+C60+C61+C62+C63+C64+C65+C66</f>
        <v>26.8</v>
      </c>
      <c r="O52" s="35">
        <f t="shared" ref="O52:O115" si="19">C52+C53+C54+C55+C56+C57+C58+C59+C60+C61+C62+C63+C64+C65+C66+C67+C68+C69+C70+C71+C72+C73+C74+C75+C76+C77+C78+C79+C80+C81</f>
        <v>124.7</v>
      </c>
      <c r="P52" s="36"/>
    </row>
    <row r="53" spans="1:16" s="25" customFormat="1" ht="21.75" hidden="1" x14ac:dyDescent="0.5">
      <c r="A53" s="31">
        <v>45384</v>
      </c>
      <c r="B53" s="32">
        <v>2</v>
      </c>
      <c r="C53" s="33">
        <f t="shared" si="7"/>
        <v>9</v>
      </c>
      <c r="D53" s="34">
        <f t="shared" si="8"/>
        <v>9</v>
      </c>
      <c r="E53" s="34">
        <f t="shared" si="9"/>
        <v>10.9</v>
      </c>
      <c r="F53" s="34">
        <f t="shared" si="10"/>
        <v>10.9</v>
      </c>
      <c r="G53" s="34">
        <f t="shared" si="11"/>
        <v>10.9</v>
      </c>
      <c r="H53" s="34">
        <f t="shared" si="12"/>
        <v>10.9</v>
      </c>
      <c r="I53" s="34">
        <f t="shared" si="13"/>
        <v>10.9</v>
      </c>
      <c r="J53" s="34">
        <f t="shared" si="14"/>
        <v>10.9</v>
      </c>
      <c r="K53" s="34">
        <f t="shared" si="15"/>
        <v>10.9</v>
      </c>
      <c r="L53" s="34">
        <f t="shared" si="16"/>
        <v>10.9</v>
      </c>
      <c r="M53" s="33">
        <f t="shared" si="17"/>
        <v>26.8</v>
      </c>
      <c r="N53" s="33">
        <f t="shared" si="18"/>
        <v>26.8</v>
      </c>
      <c r="O53" s="35">
        <f t="shared" si="19"/>
        <v>150</v>
      </c>
      <c r="P53" s="36"/>
    </row>
    <row r="54" spans="1:16" s="25" customFormat="1" ht="21.75" hidden="1" x14ac:dyDescent="0.5">
      <c r="A54" s="31">
        <v>45385</v>
      </c>
      <c r="B54" s="32">
        <v>3</v>
      </c>
      <c r="C54" s="33">
        <f t="shared" si="7"/>
        <v>0</v>
      </c>
      <c r="D54" s="34">
        <f t="shared" si="8"/>
        <v>1.9</v>
      </c>
      <c r="E54" s="34">
        <f t="shared" si="9"/>
        <v>1.9</v>
      </c>
      <c r="F54" s="34">
        <f t="shared" si="10"/>
        <v>1.9</v>
      </c>
      <c r="G54" s="34">
        <f t="shared" si="11"/>
        <v>1.9</v>
      </c>
      <c r="H54" s="34">
        <f t="shared" si="12"/>
        <v>1.9</v>
      </c>
      <c r="I54" s="34">
        <f t="shared" si="13"/>
        <v>1.9</v>
      </c>
      <c r="J54" s="34">
        <f t="shared" si="14"/>
        <v>1.9</v>
      </c>
      <c r="K54" s="34">
        <f t="shared" si="15"/>
        <v>1.9</v>
      </c>
      <c r="L54" s="34">
        <f t="shared" si="16"/>
        <v>1.9</v>
      </c>
      <c r="M54" s="33">
        <f t="shared" si="17"/>
        <v>17.8</v>
      </c>
      <c r="N54" s="33">
        <f t="shared" si="18"/>
        <v>17.8</v>
      </c>
      <c r="O54" s="35">
        <f t="shared" si="19"/>
        <v>141</v>
      </c>
      <c r="P54" s="36"/>
    </row>
    <row r="55" spans="1:16" s="25" customFormat="1" ht="21.75" hidden="1" x14ac:dyDescent="0.5">
      <c r="A55" s="31">
        <v>45386</v>
      </c>
      <c r="B55" s="32">
        <v>4</v>
      </c>
      <c r="C55" s="33">
        <f t="shared" si="7"/>
        <v>1.9</v>
      </c>
      <c r="D55" s="34">
        <f t="shared" si="8"/>
        <v>1.9</v>
      </c>
      <c r="E55" s="34">
        <f t="shared" si="9"/>
        <v>1.9</v>
      </c>
      <c r="F55" s="34">
        <f t="shared" si="10"/>
        <v>1.9</v>
      </c>
      <c r="G55" s="34">
        <f t="shared" si="11"/>
        <v>1.9</v>
      </c>
      <c r="H55" s="34">
        <f t="shared" si="12"/>
        <v>1.9</v>
      </c>
      <c r="I55" s="34">
        <f t="shared" si="13"/>
        <v>1.9</v>
      </c>
      <c r="J55" s="34">
        <f t="shared" si="14"/>
        <v>1.9</v>
      </c>
      <c r="K55" s="34">
        <f t="shared" si="15"/>
        <v>1.9</v>
      </c>
      <c r="L55" s="34">
        <f t="shared" si="16"/>
        <v>1.9</v>
      </c>
      <c r="M55" s="33">
        <f t="shared" si="17"/>
        <v>17.8</v>
      </c>
      <c r="N55" s="33">
        <f t="shared" si="18"/>
        <v>17.8</v>
      </c>
      <c r="O55" s="35">
        <f t="shared" si="19"/>
        <v>177.1</v>
      </c>
      <c r="P55" s="36"/>
    </row>
    <row r="56" spans="1:16" s="25" customFormat="1" ht="21.75" hidden="1" x14ac:dyDescent="0.5">
      <c r="A56" s="31">
        <v>45387</v>
      </c>
      <c r="B56" s="32">
        <v>5</v>
      </c>
      <c r="C56" s="33">
        <f t="shared" si="7"/>
        <v>0</v>
      </c>
      <c r="D56" s="34">
        <f t="shared" si="8"/>
        <v>0</v>
      </c>
      <c r="E56" s="34">
        <f t="shared" si="9"/>
        <v>0</v>
      </c>
      <c r="F56" s="34">
        <f t="shared" si="10"/>
        <v>0</v>
      </c>
      <c r="G56" s="34">
        <f t="shared" si="11"/>
        <v>0</v>
      </c>
      <c r="H56" s="34">
        <f t="shared" si="12"/>
        <v>0</v>
      </c>
      <c r="I56" s="34">
        <f t="shared" si="13"/>
        <v>0</v>
      </c>
      <c r="J56" s="34">
        <f t="shared" si="14"/>
        <v>0</v>
      </c>
      <c r="K56" s="34">
        <f t="shared" si="15"/>
        <v>0</v>
      </c>
      <c r="L56" s="34">
        <f t="shared" si="16"/>
        <v>15.9</v>
      </c>
      <c r="M56" s="33">
        <f t="shared" si="17"/>
        <v>15.9</v>
      </c>
      <c r="N56" s="33">
        <f t="shared" si="18"/>
        <v>15.9</v>
      </c>
      <c r="O56" s="35">
        <f t="shared" si="19"/>
        <v>175.2</v>
      </c>
      <c r="P56" s="36"/>
    </row>
    <row r="57" spans="1:16" s="25" customFormat="1" ht="21.75" hidden="1" x14ac:dyDescent="0.5">
      <c r="A57" s="31">
        <v>45388</v>
      </c>
      <c r="B57" s="32">
        <v>6</v>
      </c>
      <c r="C57" s="33">
        <f t="shared" si="7"/>
        <v>0</v>
      </c>
      <c r="D57" s="34">
        <f t="shared" si="8"/>
        <v>0</v>
      </c>
      <c r="E57" s="34">
        <f t="shared" si="9"/>
        <v>0</v>
      </c>
      <c r="F57" s="34">
        <f t="shared" si="10"/>
        <v>0</v>
      </c>
      <c r="G57" s="34">
        <f t="shared" si="11"/>
        <v>0</v>
      </c>
      <c r="H57" s="34">
        <f t="shared" si="12"/>
        <v>0</v>
      </c>
      <c r="I57" s="34">
        <f t="shared" si="13"/>
        <v>0</v>
      </c>
      <c r="J57" s="34">
        <f t="shared" si="14"/>
        <v>0</v>
      </c>
      <c r="K57" s="34">
        <f t="shared" si="15"/>
        <v>15.9</v>
      </c>
      <c r="L57" s="34">
        <f t="shared" si="16"/>
        <v>15.9</v>
      </c>
      <c r="M57" s="33">
        <f t="shared" si="17"/>
        <v>15.9</v>
      </c>
      <c r="N57" s="33">
        <f t="shared" si="18"/>
        <v>15.9</v>
      </c>
      <c r="O57" s="35">
        <f t="shared" si="19"/>
        <v>176.39999999999998</v>
      </c>
      <c r="P57" s="36"/>
    </row>
    <row r="58" spans="1:16" s="25" customFormat="1" ht="21.75" hidden="1" x14ac:dyDescent="0.5">
      <c r="A58" s="31">
        <v>45389</v>
      </c>
      <c r="B58" s="32">
        <v>7</v>
      </c>
      <c r="C58" s="33">
        <f t="shared" si="7"/>
        <v>0</v>
      </c>
      <c r="D58" s="34">
        <f t="shared" si="8"/>
        <v>0</v>
      </c>
      <c r="E58" s="34">
        <f t="shared" si="9"/>
        <v>0</v>
      </c>
      <c r="F58" s="34">
        <f t="shared" si="10"/>
        <v>0</v>
      </c>
      <c r="G58" s="34">
        <f t="shared" si="11"/>
        <v>0</v>
      </c>
      <c r="H58" s="34">
        <f t="shared" si="12"/>
        <v>0</v>
      </c>
      <c r="I58" s="34">
        <f t="shared" si="13"/>
        <v>0</v>
      </c>
      <c r="J58" s="34">
        <f t="shared" si="14"/>
        <v>15.9</v>
      </c>
      <c r="K58" s="34">
        <f t="shared" si="15"/>
        <v>15.9</v>
      </c>
      <c r="L58" s="34">
        <f t="shared" si="16"/>
        <v>15.9</v>
      </c>
      <c r="M58" s="33">
        <f t="shared" si="17"/>
        <v>15.9</v>
      </c>
      <c r="N58" s="33">
        <f t="shared" si="18"/>
        <v>15.9</v>
      </c>
      <c r="O58" s="35">
        <f t="shared" si="19"/>
        <v>176.39999999999998</v>
      </c>
      <c r="P58" s="36"/>
    </row>
    <row r="59" spans="1:16" s="25" customFormat="1" ht="21.75" hidden="1" x14ac:dyDescent="0.5">
      <c r="A59" s="31">
        <v>45390</v>
      </c>
      <c r="B59" s="32">
        <v>8</v>
      </c>
      <c r="C59" s="33">
        <f t="shared" si="7"/>
        <v>0</v>
      </c>
      <c r="D59" s="34">
        <f t="shared" si="8"/>
        <v>0</v>
      </c>
      <c r="E59" s="34">
        <f t="shared" si="9"/>
        <v>0</v>
      </c>
      <c r="F59" s="34">
        <f t="shared" si="10"/>
        <v>0</v>
      </c>
      <c r="G59" s="34">
        <f t="shared" si="11"/>
        <v>0</v>
      </c>
      <c r="H59" s="34">
        <f t="shared" si="12"/>
        <v>0</v>
      </c>
      <c r="I59" s="34">
        <f t="shared" si="13"/>
        <v>15.9</v>
      </c>
      <c r="J59" s="34">
        <f t="shared" si="14"/>
        <v>15.9</v>
      </c>
      <c r="K59" s="34">
        <f t="shared" si="15"/>
        <v>15.9</v>
      </c>
      <c r="L59" s="34">
        <f t="shared" si="16"/>
        <v>15.9</v>
      </c>
      <c r="M59" s="33">
        <f t="shared" si="17"/>
        <v>15.9</v>
      </c>
      <c r="N59" s="33">
        <f t="shared" si="18"/>
        <v>21.9</v>
      </c>
      <c r="O59" s="35">
        <f t="shared" si="19"/>
        <v>189.09999999999997</v>
      </c>
      <c r="P59" s="36"/>
    </row>
    <row r="60" spans="1:16" s="25" customFormat="1" ht="21.75" hidden="1" x14ac:dyDescent="0.5">
      <c r="A60" s="31">
        <v>45391</v>
      </c>
      <c r="B60" s="32">
        <v>9</v>
      </c>
      <c r="C60" s="33">
        <f t="shared" si="7"/>
        <v>0</v>
      </c>
      <c r="D60" s="34">
        <f t="shared" si="8"/>
        <v>0</v>
      </c>
      <c r="E60" s="34">
        <f t="shared" si="9"/>
        <v>0</v>
      </c>
      <c r="F60" s="34">
        <f t="shared" si="10"/>
        <v>0</v>
      </c>
      <c r="G60" s="34">
        <f t="shared" si="11"/>
        <v>0</v>
      </c>
      <c r="H60" s="34">
        <f t="shared" si="12"/>
        <v>15.9</v>
      </c>
      <c r="I60" s="34">
        <f t="shared" si="13"/>
        <v>15.9</v>
      </c>
      <c r="J60" s="34">
        <f t="shared" si="14"/>
        <v>15.9</v>
      </c>
      <c r="K60" s="34">
        <f t="shared" si="15"/>
        <v>15.9</v>
      </c>
      <c r="L60" s="34">
        <f t="shared" si="16"/>
        <v>15.9</v>
      </c>
      <c r="M60" s="33">
        <f t="shared" si="17"/>
        <v>21.9</v>
      </c>
      <c r="N60" s="33">
        <f t="shared" si="18"/>
        <v>80.5</v>
      </c>
      <c r="O60" s="35">
        <f t="shared" si="19"/>
        <v>201.99999999999997</v>
      </c>
      <c r="P60" s="36"/>
    </row>
    <row r="61" spans="1:16" s="25" customFormat="1" ht="21.75" hidden="1" x14ac:dyDescent="0.5">
      <c r="A61" s="31">
        <v>45392</v>
      </c>
      <c r="B61" s="38">
        <v>10</v>
      </c>
      <c r="C61" s="33">
        <f t="shared" si="7"/>
        <v>0</v>
      </c>
      <c r="D61" s="34">
        <f t="shared" si="8"/>
        <v>0</v>
      </c>
      <c r="E61" s="34">
        <f t="shared" si="9"/>
        <v>0</v>
      </c>
      <c r="F61" s="34">
        <f t="shared" si="10"/>
        <v>0</v>
      </c>
      <c r="G61" s="34">
        <f t="shared" si="11"/>
        <v>15.9</v>
      </c>
      <c r="H61" s="34">
        <f t="shared" si="12"/>
        <v>15.9</v>
      </c>
      <c r="I61" s="34">
        <f t="shared" si="13"/>
        <v>15.9</v>
      </c>
      <c r="J61" s="34">
        <f t="shared" si="14"/>
        <v>15.9</v>
      </c>
      <c r="K61" s="34">
        <f t="shared" si="15"/>
        <v>15.9</v>
      </c>
      <c r="L61" s="34">
        <f t="shared" si="16"/>
        <v>15.9</v>
      </c>
      <c r="M61" s="33">
        <f t="shared" si="17"/>
        <v>80.5</v>
      </c>
      <c r="N61" s="33">
        <f t="shared" si="18"/>
        <v>111.3</v>
      </c>
      <c r="O61" s="35">
        <f t="shared" si="19"/>
        <v>201.99999999999997</v>
      </c>
      <c r="P61" s="36"/>
    </row>
    <row r="62" spans="1:16" s="25" customFormat="1" ht="21.75" hidden="1" x14ac:dyDescent="0.5">
      <c r="A62" s="31">
        <v>45393</v>
      </c>
      <c r="B62" s="32">
        <v>11</v>
      </c>
      <c r="C62" s="33">
        <f t="shared" si="7"/>
        <v>0</v>
      </c>
      <c r="D62" s="34">
        <f t="shared" si="8"/>
        <v>0</v>
      </c>
      <c r="E62" s="34">
        <f t="shared" si="9"/>
        <v>0</v>
      </c>
      <c r="F62" s="34">
        <f t="shared" si="10"/>
        <v>15.9</v>
      </c>
      <c r="G62" s="34">
        <f t="shared" si="11"/>
        <v>15.9</v>
      </c>
      <c r="H62" s="34">
        <f t="shared" si="12"/>
        <v>15.9</v>
      </c>
      <c r="I62" s="34">
        <f t="shared" si="13"/>
        <v>15.9</v>
      </c>
      <c r="J62" s="34">
        <f t="shared" si="14"/>
        <v>15.9</v>
      </c>
      <c r="K62" s="34">
        <f t="shared" si="15"/>
        <v>15.9</v>
      </c>
      <c r="L62" s="34">
        <f t="shared" si="16"/>
        <v>15.9</v>
      </c>
      <c r="M62" s="33">
        <f t="shared" si="17"/>
        <v>111.3</v>
      </c>
      <c r="N62" s="33">
        <f t="shared" si="18"/>
        <v>113.8</v>
      </c>
      <c r="O62" s="35">
        <f t="shared" si="19"/>
        <v>205.99999999999997</v>
      </c>
      <c r="P62" s="36"/>
    </row>
    <row r="63" spans="1:16" s="25" customFormat="1" ht="21.75" hidden="1" x14ac:dyDescent="0.5">
      <c r="A63" s="31">
        <v>45394</v>
      </c>
      <c r="B63" s="32">
        <v>12</v>
      </c>
      <c r="C63" s="33">
        <f t="shared" si="7"/>
        <v>0</v>
      </c>
      <c r="D63" s="34">
        <f t="shared" si="8"/>
        <v>0</v>
      </c>
      <c r="E63" s="34">
        <f t="shared" si="9"/>
        <v>15.9</v>
      </c>
      <c r="F63" s="34">
        <f t="shared" si="10"/>
        <v>15.9</v>
      </c>
      <c r="G63" s="34">
        <f t="shared" si="11"/>
        <v>15.9</v>
      </c>
      <c r="H63" s="34">
        <f t="shared" si="12"/>
        <v>15.9</v>
      </c>
      <c r="I63" s="34">
        <f t="shared" si="13"/>
        <v>15.9</v>
      </c>
      <c r="J63" s="34">
        <f t="shared" si="14"/>
        <v>15.9</v>
      </c>
      <c r="K63" s="34">
        <f t="shared" si="15"/>
        <v>15.9</v>
      </c>
      <c r="L63" s="34">
        <f t="shared" si="16"/>
        <v>15.9</v>
      </c>
      <c r="M63" s="33">
        <f t="shared" si="17"/>
        <v>113.8</v>
      </c>
      <c r="N63" s="33">
        <f t="shared" si="18"/>
        <v>113.8</v>
      </c>
      <c r="O63" s="35">
        <f t="shared" si="19"/>
        <v>213.19999999999996</v>
      </c>
      <c r="P63" s="36"/>
    </row>
    <row r="64" spans="1:16" s="25" customFormat="1" ht="21.75" hidden="1" x14ac:dyDescent="0.5">
      <c r="A64" s="31">
        <v>45395</v>
      </c>
      <c r="B64" s="32">
        <v>13</v>
      </c>
      <c r="C64" s="33">
        <f t="shared" si="7"/>
        <v>0</v>
      </c>
      <c r="D64" s="34">
        <f t="shared" si="8"/>
        <v>15.9</v>
      </c>
      <c r="E64" s="34">
        <f t="shared" si="9"/>
        <v>15.9</v>
      </c>
      <c r="F64" s="34">
        <f t="shared" si="10"/>
        <v>15.9</v>
      </c>
      <c r="G64" s="34">
        <f t="shared" si="11"/>
        <v>15.9</v>
      </c>
      <c r="H64" s="34">
        <f t="shared" si="12"/>
        <v>15.9</v>
      </c>
      <c r="I64" s="34">
        <f t="shared" si="13"/>
        <v>15.9</v>
      </c>
      <c r="J64" s="34">
        <f t="shared" si="14"/>
        <v>15.9</v>
      </c>
      <c r="K64" s="34">
        <f t="shared" si="15"/>
        <v>15.9</v>
      </c>
      <c r="L64" s="34">
        <f t="shared" si="16"/>
        <v>21.9</v>
      </c>
      <c r="M64" s="33">
        <f t="shared" si="17"/>
        <v>113.8</v>
      </c>
      <c r="N64" s="33">
        <f t="shared" si="18"/>
        <v>113.8</v>
      </c>
      <c r="O64" s="35">
        <f t="shared" si="19"/>
        <v>213.19999999999996</v>
      </c>
      <c r="P64" s="36"/>
    </row>
    <row r="65" spans="1:16" s="25" customFormat="1" ht="21.75" hidden="1" x14ac:dyDescent="0.5">
      <c r="A65" s="31">
        <v>45396</v>
      </c>
      <c r="B65" s="32">
        <v>14</v>
      </c>
      <c r="C65" s="33">
        <f t="shared" si="7"/>
        <v>15.9</v>
      </c>
      <c r="D65" s="34">
        <f t="shared" si="8"/>
        <v>15.9</v>
      </c>
      <c r="E65" s="34">
        <f t="shared" si="9"/>
        <v>15.9</v>
      </c>
      <c r="F65" s="34">
        <f t="shared" si="10"/>
        <v>15.9</v>
      </c>
      <c r="G65" s="34">
        <f t="shared" si="11"/>
        <v>15.9</v>
      </c>
      <c r="H65" s="34">
        <f t="shared" si="12"/>
        <v>15.9</v>
      </c>
      <c r="I65" s="34">
        <f t="shared" si="13"/>
        <v>15.9</v>
      </c>
      <c r="J65" s="34">
        <f t="shared" si="14"/>
        <v>15.9</v>
      </c>
      <c r="K65" s="34">
        <f t="shared" si="15"/>
        <v>21.9</v>
      </c>
      <c r="L65" s="34">
        <f t="shared" si="16"/>
        <v>80.5</v>
      </c>
      <c r="M65" s="33">
        <f t="shared" si="17"/>
        <v>113.8</v>
      </c>
      <c r="N65" s="33">
        <f t="shared" si="18"/>
        <v>113.8</v>
      </c>
      <c r="O65" s="35">
        <f t="shared" si="19"/>
        <v>213.19999999999996</v>
      </c>
      <c r="P65" s="36"/>
    </row>
    <row r="66" spans="1:16" s="25" customFormat="1" ht="21.75" hidden="1" x14ac:dyDescent="0.5">
      <c r="A66" s="31">
        <v>45397</v>
      </c>
      <c r="B66" s="32">
        <v>15</v>
      </c>
      <c r="C66" s="33">
        <f t="shared" si="7"/>
        <v>0</v>
      </c>
      <c r="D66" s="34">
        <f t="shared" si="8"/>
        <v>0</v>
      </c>
      <c r="E66" s="34">
        <f t="shared" si="9"/>
        <v>0</v>
      </c>
      <c r="F66" s="34">
        <f t="shared" si="10"/>
        <v>0</v>
      </c>
      <c r="G66" s="34">
        <f t="shared" si="11"/>
        <v>0</v>
      </c>
      <c r="H66" s="34">
        <f t="shared" si="12"/>
        <v>0</v>
      </c>
      <c r="I66" s="34">
        <f t="shared" si="13"/>
        <v>0</v>
      </c>
      <c r="J66" s="34">
        <f t="shared" si="14"/>
        <v>6</v>
      </c>
      <c r="K66" s="34">
        <f t="shared" si="15"/>
        <v>64.599999999999994</v>
      </c>
      <c r="L66" s="34">
        <f t="shared" si="16"/>
        <v>95.399999999999991</v>
      </c>
      <c r="M66" s="33">
        <f t="shared" si="17"/>
        <v>97.899999999999991</v>
      </c>
      <c r="N66" s="33">
        <f t="shared" si="18"/>
        <v>97.899999999999991</v>
      </c>
      <c r="O66" s="35">
        <f t="shared" si="19"/>
        <v>197.29999999999995</v>
      </c>
      <c r="P66" s="36"/>
    </row>
    <row r="67" spans="1:16" s="25" customFormat="1" ht="21.75" hidden="1" x14ac:dyDescent="0.5">
      <c r="A67" s="31">
        <v>45398</v>
      </c>
      <c r="B67" s="32">
        <v>16</v>
      </c>
      <c r="C67" s="33">
        <f t="shared" si="7"/>
        <v>0</v>
      </c>
      <c r="D67" s="34">
        <f t="shared" si="8"/>
        <v>0</v>
      </c>
      <c r="E67" s="34">
        <f t="shared" si="9"/>
        <v>0</v>
      </c>
      <c r="F67" s="34">
        <f t="shared" si="10"/>
        <v>0</v>
      </c>
      <c r="G67" s="34">
        <f t="shared" si="11"/>
        <v>0</v>
      </c>
      <c r="H67" s="34">
        <f t="shared" si="12"/>
        <v>0</v>
      </c>
      <c r="I67" s="34">
        <f t="shared" si="13"/>
        <v>6</v>
      </c>
      <c r="J67" s="34">
        <f t="shared" si="14"/>
        <v>64.599999999999994</v>
      </c>
      <c r="K67" s="34">
        <f t="shared" si="15"/>
        <v>95.399999999999991</v>
      </c>
      <c r="L67" s="34">
        <f t="shared" si="16"/>
        <v>97.899999999999991</v>
      </c>
      <c r="M67" s="33">
        <f t="shared" si="17"/>
        <v>97.899999999999991</v>
      </c>
      <c r="N67" s="33">
        <f t="shared" si="18"/>
        <v>97.899999999999991</v>
      </c>
      <c r="O67" s="35">
        <f t="shared" si="19"/>
        <v>197.29999999999995</v>
      </c>
      <c r="P67" s="36"/>
    </row>
    <row r="68" spans="1:16" s="25" customFormat="1" ht="21.75" hidden="1" x14ac:dyDescent="0.5">
      <c r="A68" s="31">
        <v>45399</v>
      </c>
      <c r="B68" s="32">
        <v>17</v>
      </c>
      <c r="C68" s="33">
        <f t="shared" si="7"/>
        <v>0</v>
      </c>
      <c r="D68" s="34">
        <f t="shared" si="8"/>
        <v>0</v>
      </c>
      <c r="E68" s="34">
        <f t="shared" si="9"/>
        <v>0</v>
      </c>
      <c r="F68" s="34">
        <f t="shared" si="10"/>
        <v>0</v>
      </c>
      <c r="G68" s="34">
        <f t="shared" si="11"/>
        <v>0</v>
      </c>
      <c r="H68" s="34">
        <f t="shared" si="12"/>
        <v>6</v>
      </c>
      <c r="I68" s="34">
        <f t="shared" si="13"/>
        <v>64.599999999999994</v>
      </c>
      <c r="J68" s="34">
        <f t="shared" si="14"/>
        <v>95.399999999999991</v>
      </c>
      <c r="K68" s="34">
        <f t="shared" si="15"/>
        <v>97.899999999999991</v>
      </c>
      <c r="L68" s="34">
        <f t="shared" si="16"/>
        <v>97.899999999999991</v>
      </c>
      <c r="M68" s="33">
        <f t="shared" si="17"/>
        <v>97.899999999999991</v>
      </c>
      <c r="N68" s="33">
        <f t="shared" si="18"/>
        <v>123.19999999999999</v>
      </c>
      <c r="O68" s="35">
        <f t="shared" si="19"/>
        <v>264.09999999999997</v>
      </c>
      <c r="P68" s="36"/>
    </row>
    <row r="69" spans="1:16" s="25" customFormat="1" ht="21.75" hidden="1" x14ac:dyDescent="0.5">
      <c r="A69" s="31">
        <v>45400</v>
      </c>
      <c r="B69" s="32">
        <v>18</v>
      </c>
      <c r="C69" s="33">
        <f t="shared" si="7"/>
        <v>0</v>
      </c>
      <c r="D69" s="34">
        <f t="shared" si="8"/>
        <v>0</v>
      </c>
      <c r="E69" s="34">
        <f t="shared" si="9"/>
        <v>0</v>
      </c>
      <c r="F69" s="34">
        <f t="shared" si="10"/>
        <v>0</v>
      </c>
      <c r="G69" s="34">
        <f t="shared" si="11"/>
        <v>6</v>
      </c>
      <c r="H69" s="34">
        <f t="shared" si="12"/>
        <v>64.599999999999994</v>
      </c>
      <c r="I69" s="34">
        <f t="shared" si="13"/>
        <v>95.399999999999991</v>
      </c>
      <c r="J69" s="34">
        <f t="shared" si="14"/>
        <v>97.899999999999991</v>
      </c>
      <c r="K69" s="34">
        <f t="shared" si="15"/>
        <v>97.899999999999991</v>
      </c>
      <c r="L69" s="34">
        <f t="shared" si="16"/>
        <v>97.899999999999991</v>
      </c>
      <c r="M69" s="33">
        <f t="shared" si="17"/>
        <v>123.19999999999999</v>
      </c>
      <c r="N69" s="33">
        <f t="shared" si="18"/>
        <v>123.19999999999999</v>
      </c>
      <c r="O69" s="35">
        <f t="shared" si="19"/>
        <v>264.09999999999997</v>
      </c>
      <c r="P69" s="36"/>
    </row>
    <row r="70" spans="1:16" s="25" customFormat="1" ht="21.75" hidden="1" x14ac:dyDescent="0.5">
      <c r="A70" s="31">
        <v>45401</v>
      </c>
      <c r="B70" s="32">
        <v>19</v>
      </c>
      <c r="C70" s="33">
        <f t="shared" si="7"/>
        <v>0</v>
      </c>
      <c r="D70" s="34">
        <f t="shared" si="8"/>
        <v>0</v>
      </c>
      <c r="E70" s="34">
        <f t="shared" si="9"/>
        <v>0</v>
      </c>
      <c r="F70" s="34">
        <f t="shared" si="10"/>
        <v>6</v>
      </c>
      <c r="G70" s="34">
        <f t="shared" si="11"/>
        <v>64.599999999999994</v>
      </c>
      <c r="H70" s="34">
        <f t="shared" si="12"/>
        <v>95.399999999999991</v>
      </c>
      <c r="I70" s="34">
        <f t="shared" si="13"/>
        <v>97.899999999999991</v>
      </c>
      <c r="J70" s="34">
        <f t="shared" si="14"/>
        <v>97.899999999999991</v>
      </c>
      <c r="K70" s="34">
        <f t="shared" si="15"/>
        <v>97.899999999999991</v>
      </c>
      <c r="L70" s="34">
        <f t="shared" si="16"/>
        <v>97.899999999999991</v>
      </c>
      <c r="M70" s="33">
        <f t="shared" si="17"/>
        <v>123.19999999999999</v>
      </c>
      <c r="N70" s="33">
        <f t="shared" si="18"/>
        <v>159.29999999999998</v>
      </c>
      <c r="O70" s="35">
        <f t="shared" si="19"/>
        <v>264.09999999999997</v>
      </c>
      <c r="P70" s="36"/>
    </row>
    <row r="71" spans="1:16" s="25" customFormat="1" ht="21.75" hidden="1" x14ac:dyDescent="0.5">
      <c r="A71" s="31">
        <v>45402</v>
      </c>
      <c r="B71" s="38">
        <v>20</v>
      </c>
      <c r="C71" s="33">
        <f t="shared" si="7"/>
        <v>0</v>
      </c>
      <c r="D71" s="34">
        <f t="shared" si="8"/>
        <v>0</v>
      </c>
      <c r="E71" s="34">
        <f t="shared" si="9"/>
        <v>6</v>
      </c>
      <c r="F71" s="34">
        <f t="shared" si="10"/>
        <v>64.599999999999994</v>
      </c>
      <c r="G71" s="34">
        <f t="shared" si="11"/>
        <v>95.399999999999991</v>
      </c>
      <c r="H71" s="34">
        <f t="shared" si="12"/>
        <v>97.899999999999991</v>
      </c>
      <c r="I71" s="34">
        <f t="shared" si="13"/>
        <v>97.899999999999991</v>
      </c>
      <c r="J71" s="34">
        <f t="shared" si="14"/>
        <v>97.899999999999991</v>
      </c>
      <c r="K71" s="34">
        <f t="shared" si="15"/>
        <v>97.899999999999991</v>
      </c>
      <c r="L71" s="34">
        <f t="shared" si="16"/>
        <v>97.899999999999991</v>
      </c>
      <c r="M71" s="33">
        <f t="shared" si="17"/>
        <v>159.29999999999998</v>
      </c>
      <c r="N71" s="33">
        <f t="shared" si="18"/>
        <v>159.29999999999998</v>
      </c>
      <c r="O71" s="35">
        <f t="shared" si="19"/>
        <v>264.09999999999997</v>
      </c>
      <c r="P71" s="36"/>
    </row>
    <row r="72" spans="1:16" s="25" customFormat="1" ht="21.75" hidden="1" x14ac:dyDescent="0.5">
      <c r="A72" s="31">
        <v>45403</v>
      </c>
      <c r="B72" s="32">
        <v>21</v>
      </c>
      <c r="C72" s="33">
        <f t="shared" ref="C72:C81" si="20">+B27</f>
        <v>0</v>
      </c>
      <c r="D72" s="34">
        <f t="shared" si="8"/>
        <v>6</v>
      </c>
      <c r="E72" s="34">
        <f t="shared" si="9"/>
        <v>64.599999999999994</v>
      </c>
      <c r="F72" s="34">
        <f t="shared" si="10"/>
        <v>95.399999999999991</v>
      </c>
      <c r="G72" s="34">
        <f t="shared" si="11"/>
        <v>97.899999999999991</v>
      </c>
      <c r="H72" s="34">
        <f t="shared" si="12"/>
        <v>97.899999999999991</v>
      </c>
      <c r="I72" s="34">
        <f t="shared" si="13"/>
        <v>97.899999999999991</v>
      </c>
      <c r="J72" s="34">
        <f t="shared" si="14"/>
        <v>97.899999999999991</v>
      </c>
      <c r="K72" s="34">
        <f t="shared" si="15"/>
        <v>97.899999999999991</v>
      </c>
      <c r="L72" s="34">
        <f t="shared" si="16"/>
        <v>97.899999999999991</v>
      </c>
      <c r="M72" s="33">
        <f t="shared" si="17"/>
        <v>159.29999999999998</v>
      </c>
      <c r="N72" s="33">
        <f t="shared" si="18"/>
        <v>160.49999999999997</v>
      </c>
      <c r="O72" s="35">
        <f t="shared" si="19"/>
        <v>264.09999999999997</v>
      </c>
      <c r="P72" s="36"/>
    </row>
    <row r="73" spans="1:16" s="25" customFormat="1" ht="21.75" hidden="1" x14ac:dyDescent="0.5">
      <c r="A73" s="31">
        <v>45404</v>
      </c>
      <c r="B73" s="32">
        <v>22</v>
      </c>
      <c r="C73" s="33">
        <f t="shared" si="20"/>
        <v>6</v>
      </c>
      <c r="D73" s="34">
        <f t="shared" si="8"/>
        <v>64.599999999999994</v>
      </c>
      <c r="E73" s="34">
        <f t="shared" si="9"/>
        <v>95.399999999999991</v>
      </c>
      <c r="F73" s="34">
        <f t="shared" si="10"/>
        <v>97.899999999999991</v>
      </c>
      <c r="G73" s="34">
        <f t="shared" si="11"/>
        <v>97.899999999999991</v>
      </c>
      <c r="H73" s="34">
        <f t="shared" si="12"/>
        <v>97.899999999999991</v>
      </c>
      <c r="I73" s="34">
        <f t="shared" si="13"/>
        <v>97.899999999999991</v>
      </c>
      <c r="J73" s="34">
        <f t="shared" si="14"/>
        <v>97.899999999999991</v>
      </c>
      <c r="K73" s="34">
        <f t="shared" si="15"/>
        <v>97.899999999999991</v>
      </c>
      <c r="L73" s="34">
        <f t="shared" si="16"/>
        <v>123.19999999999999</v>
      </c>
      <c r="M73" s="33">
        <f t="shared" si="17"/>
        <v>160.49999999999997</v>
      </c>
      <c r="N73" s="33">
        <f t="shared" si="18"/>
        <v>160.49999999999997</v>
      </c>
      <c r="O73" s="35">
        <f t="shared" si="19"/>
        <v>264.09999999999997</v>
      </c>
      <c r="P73" s="36"/>
    </row>
    <row r="74" spans="1:16" s="25" customFormat="1" ht="21.75" hidden="1" x14ac:dyDescent="0.5">
      <c r="A74" s="31">
        <v>45405</v>
      </c>
      <c r="B74" s="32">
        <v>23</v>
      </c>
      <c r="C74" s="33">
        <f t="shared" si="20"/>
        <v>58.6</v>
      </c>
      <c r="D74" s="34">
        <f t="shared" si="8"/>
        <v>89.4</v>
      </c>
      <c r="E74" s="34">
        <f t="shared" si="9"/>
        <v>91.9</v>
      </c>
      <c r="F74" s="34">
        <f t="shared" si="10"/>
        <v>91.9</v>
      </c>
      <c r="G74" s="34">
        <f t="shared" si="11"/>
        <v>91.9</v>
      </c>
      <c r="H74" s="34">
        <f t="shared" si="12"/>
        <v>91.9</v>
      </c>
      <c r="I74" s="34">
        <f t="shared" si="13"/>
        <v>91.9</v>
      </c>
      <c r="J74" s="34">
        <f t="shared" si="14"/>
        <v>91.9</v>
      </c>
      <c r="K74" s="34">
        <f t="shared" si="15"/>
        <v>117.2</v>
      </c>
      <c r="L74" s="34">
        <f t="shared" si="16"/>
        <v>117.2</v>
      </c>
      <c r="M74" s="33">
        <f t="shared" si="17"/>
        <v>154.5</v>
      </c>
      <c r="N74" s="33">
        <f t="shared" si="18"/>
        <v>167.2</v>
      </c>
      <c r="O74" s="35">
        <f t="shared" si="19"/>
        <v>259.59999999999997</v>
      </c>
      <c r="P74" s="36"/>
    </row>
    <row r="75" spans="1:16" s="25" customFormat="1" ht="21.75" hidden="1" x14ac:dyDescent="0.5">
      <c r="A75" s="31">
        <v>45406</v>
      </c>
      <c r="B75" s="32">
        <v>24</v>
      </c>
      <c r="C75" s="33">
        <f t="shared" si="20"/>
        <v>30.8</v>
      </c>
      <c r="D75" s="34">
        <f t="shared" si="8"/>
        <v>33.299999999999997</v>
      </c>
      <c r="E75" s="34">
        <f t="shared" si="9"/>
        <v>33.299999999999997</v>
      </c>
      <c r="F75" s="34">
        <f t="shared" si="10"/>
        <v>33.299999999999997</v>
      </c>
      <c r="G75" s="34">
        <f t="shared" si="11"/>
        <v>33.299999999999997</v>
      </c>
      <c r="H75" s="34">
        <f t="shared" si="12"/>
        <v>33.299999999999997</v>
      </c>
      <c r="I75" s="34">
        <f t="shared" si="13"/>
        <v>33.299999999999997</v>
      </c>
      <c r="J75" s="34">
        <f t="shared" si="14"/>
        <v>58.599999999999994</v>
      </c>
      <c r="K75" s="34">
        <f t="shared" si="15"/>
        <v>58.599999999999994</v>
      </c>
      <c r="L75" s="34">
        <f t="shared" si="16"/>
        <v>94.699999999999989</v>
      </c>
      <c r="M75" s="33">
        <f t="shared" si="17"/>
        <v>108.6</v>
      </c>
      <c r="N75" s="33">
        <f t="shared" si="18"/>
        <v>121.5</v>
      </c>
      <c r="O75" s="35">
        <f t="shared" si="19"/>
        <v>201</v>
      </c>
      <c r="P75" s="36"/>
    </row>
    <row r="76" spans="1:16" s="25" customFormat="1" ht="21.75" hidden="1" x14ac:dyDescent="0.5">
      <c r="A76" s="31">
        <v>45407</v>
      </c>
      <c r="B76" s="32">
        <v>25</v>
      </c>
      <c r="C76" s="33">
        <f t="shared" si="20"/>
        <v>2.5</v>
      </c>
      <c r="D76" s="34">
        <f t="shared" si="8"/>
        <v>2.5</v>
      </c>
      <c r="E76" s="34">
        <f t="shared" si="9"/>
        <v>2.5</v>
      </c>
      <c r="F76" s="34">
        <f t="shared" si="10"/>
        <v>2.5</v>
      </c>
      <c r="G76" s="34">
        <f t="shared" si="11"/>
        <v>2.5</v>
      </c>
      <c r="H76" s="34">
        <f t="shared" si="12"/>
        <v>2.5</v>
      </c>
      <c r="I76" s="34">
        <f t="shared" si="13"/>
        <v>27.8</v>
      </c>
      <c r="J76" s="34">
        <f t="shared" si="14"/>
        <v>27.8</v>
      </c>
      <c r="K76" s="34">
        <f t="shared" si="15"/>
        <v>63.900000000000006</v>
      </c>
      <c r="L76" s="34">
        <f t="shared" si="16"/>
        <v>63.900000000000006</v>
      </c>
      <c r="M76" s="33">
        <f t="shared" si="17"/>
        <v>90.700000000000017</v>
      </c>
      <c r="N76" s="33">
        <f t="shared" si="18"/>
        <v>90.700000000000017</v>
      </c>
      <c r="O76" s="35">
        <f t="shared" si="19"/>
        <v>170.20000000000002</v>
      </c>
      <c r="P76" s="36"/>
    </row>
    <row r="77" spans="1:16" s="25" customFormat="1" ht="21.75" hidden="1" x14ac:dyDescent="0.5">
      <c r="A77" s="31">
        <v>45408</v>
      </c>
      <c r="B77" s="32">
        <v>26</v>
      </c>
      <c r="C77" s="33">
        <f t="shared" si="20"/>
        <v>0</v>
      </c>
      <c r="D77" s="34">
        <f t="shared" si="8"/>
        <v>0</v>
      </c>
      <c r="E77" s="34">
        <f t="shared" si="9"/>
        <v>0</v>
      </c>
      <c r="F77" s="34">
        <f t="shared" si="10"/>
        <v>0</v>
      </c>
      <c r="G77" s="34">
        <f t="shared" si="11"/>
        <v>0</v>
      </c>
      <c r="H77" s="34">
        <f t="shared" si="12"/>
        <v>25.3</v>
      </c>
      <c r="I77" s="34">
        <f t="shared" si="13"/>
        <v>25.3</v>
      </c>
      <c r="J77" s="34">
        <f t="shared" si="14"/>
        <v>61.400000000000006</v>
      </c>
      <c r="K77" s="34">
        <f t="shared" si="15"/>
        <v>61.400000000000006</v>
      </c>
      <c r="L77" s="34">
        <f t="shared" si="16"/>
        <v>62.600000000000009</v>
      </c>
      <c r="M77" s="33">
        <f t="shared" si="17"/>
        <v>88.200000000000017</v>
      </c>
      <c r="N77" s="33">
        <f t="shared" si="18"/>
        <v>92.200000000000017</v>
      </c>
      <c r="O77" s="35">
        <f t="shared" si="19"/>
        <v>167.70000000000002</v>
      </c>
      <c r="P77" s="36"/>
    </row>
    <row r="78" spans="1:16" s="25" customFormat="1" ht="21.75" hidden="1" x14ac:dyDescent="0.5">
      <c r="A78" s="31">
        <v>45409</v>
      </c>
      <c r="B78" s="32">
        <v>27</v>
      </c>
      <c r="C78" s="33">
        <f t="shared" si="20"/>
        <v>0</v>
      </c>
      <c r="D78" s="34">
        <f t="shared" si="8"/>
        <v>0</v>
      </c>
      <c r="E78" s="34">
        <f t="shared" si="9"/>
        <v>0</v>
      </c>
      <c r="F78" s="34">
        <f t="shared" si="10"/>
        <v>0</v>
      </c>
      <c r="G78" s="34">
        <f t="shared" si="11"/>
        <v>25.3</v>
      </c>
      <c r="H78" s="34">
        <f t="shared" si="12"/>
        <v>25.3</v>
      </c>
      <c r="I78" s="34">
        <f t="shared" si="13"/>
        <v>61.400000000000006</v>
      </c>
      <c r="J78" s="34">
        <f t="shared" si="14"/>
        <v>61.400000000000006</v>
      </c>
      <c r="K78" s="34">
        <f t="shared" si="15"/>
        <v>62.600000000000009</v>
      </c>
      <c r="L78" s="34">
        <f t="shared" si="16"/>
        <v>62.600000000000009</v>
      </c>
      <c r="M78" s="33">
        <f t="shared" si="17"/>
        <v>92.200000000000017</v>
      </c>
      <c r="N78" s="33">
        <f t="shared" si="18"/>
        <v>99.40000000000002</v>
      </c>
      <c r="O78" s="35">
        <f t="shared" si="19"/>
        <v>167.70000000000002</v>
      </c>
      <c r="P78" s="36"/>
    </row>
    <row r="79" spans="1:16" s="25" customFormat="1" ht="21.75" hidden="1" x14ac:dyDescent="0.5">
      <c r="A79" s="31">
        <v>45410</v>
      </c>
      <c r="B79" s="32">
        <v>28</v>
      </c>
      <c r="C79" s="33">
        <f t="shared" si="20"/>
        <v>0</v>
      </c>
      <c r="D79" s="34">
        <f t="shared" si="8"/>
        <v>0</v>
      </c>
      <c r="E79" s="34">
        <f t="shared" si="9"/>
        <v>0</v>
      </c>
      <c r="F79" s="34">
        <f t="shared" si="10"/>
        <v>25.3</v>
      </c>
      <c r="G79" s="34">
        <f t="shared" si="11"/>
        <v>25.3</v>
      </c>
      <c r="H79" s="34">
        <f t="shared" si="12"/>
        <v>61.400000000000006</v>
      </c>
      <c r="I79" s="34">
        <f t="shared" si="13"/>
        <v>61.400000000000006</v>
      </c>
      <c r="J79" s="34">
        <f t="shared" si="14"/>
        <v>62.600000000000009</v>
      </c>
      <c r="K79" s="34">
        <f t="shared" si="15"/>
        <v>62.600000000000009</v>
      </c>
      <c r="L79" s="34">
        <f t="shared" si="16"/>
        <v>75.300000000000011</v>
      </c>
      <c r="M79" s="33">
        <f t="shared" si="17"/>
        <v>99.40000000000002</v>
      </c>
      <c r="N79" s="33">
        <f t="shared" si="18"/>
        <v>99.40000000000002</v>
      </c>
      <c r="O79" s="35">
        <f t="shared" si="19"/>
        <v>169.70000000000002</v>
      </c>
      <c r="P79" s="36"/>
    </row>
    <row r="80" spans="1:16" s="25" customFormat="1" ht="21.75" hidden="1" x14ac:dyDescent="0.5">
      <c r="A80" s="31">
        <v>45411</v>
      </c>
      <c r="B80" s="39">
        <v>29</v>
      </c>
      <c r="C80" s="33">
        <f t="shared" si="20"/>
        <v>0</v>
      </c>
      <c r="D80" s="34">
        <f t="shared" si="8"/>
        <v>0</v>
      </c>
      <c r="E80" s="34">
        <f t="shared" si="9"/>
        <v>25.3</v>
      </c>
      <c r="F80" s="34">
        <f t="shared" si="10"/>
        <v>25.3</v>
      </c>
      <c r="G80" s="34">
        <f t="shared" si="11"/>
        <v>61.400000000000006</v>
      </c>
      <c r="H80" s="34">
        <f t="shared" si="12"/>
        <v>61.400000000000006</v>
      </c>
      <c r="I80" s="34">
        <f t="shared" si="13"/>
        <v>62.600000000000009</v>
      </c>
      <c r="J80" s="34">
        <f t="shared" si="14"/>
        <v>62.600000000000009</v>
      </c>
      <c r="K80" s="34">
        <f t="shared" si="15"/>
        <v>75.300000000000011</v>
      </c>
      <c r="L80" s="34">
        <f t="shared" si="16"/>
        <v>88.200000000000017</v>
      </c>
      <c r="M80" s="33">
        <f t="shared" si="17"/>
        <v>99.40000000000002</v>
      </c>
      <c r="N80" s="33">
        <f t="shared" si="18"/>
        <v>99.40000000000002</v>
      </c>
      <c r="O80" s="35">
        <f t="shared" si="19"/>
        <v>169.70000000000002</v>
      </c>
      <c r="P80" s="36"/>
    </row>
    <row r="81" spans="1:16" s="25" customFormat="1" ht="21.75" hidden="1" x14ac:dyDescent="0.5">
      <c r="A81" s="31">
        <v>45412</v>
      </c>
      <c r="B81" s="40">
        <v>30</v>
      </c>
      <c r="C81" s="33">
        <f t="shared" si="20"/>
        <v>0</v>
      </c>
      <c r="D81" s="34">
        <f t="shared" si="8"/>
        <v>25.3</v>
      </c>
      <c r="E81" s="34">
        <f t="shared" si="9"/>
        <v>25.3</v>
      </c>
      <c r="F81" s="34">
        <f t="shared" si="10"/>
        <v>61.400000000000006</v>
      </c>
      <c r="G81" s="34">
        <f t="shared" si="11"/>
        <v>61.400000000000006</v>
      </c>
      <c r="H81" s="34">
        <f t="shared" si="12"/>
        <v>62.600000000000009</v>
      </c>
      <c r="I81" s="34">
        <f t="shared" si="13"/>
        <v>62.600000000000009</v>
      </c>
      <c r="J81" s="34">
        <f t="shared" si="14"/>
        <v>75.300000000000011</v>
      </c>
      <c r="K81" s="34">
        <f t="shared" si="15"/>
        <v>88.200000000000017</v>
      </c>
      <c r="L81" s="34">
        <f t="shared" si="16"/>
        <v>88.200000000000017</v>
      </c>
      <c r="M81" s="33">
        <f t="shared" si="17"/>
        <v>99.40000000000002</v>
      </c>
      <c r="N81" s="33">
        <f t="shared" si="18"/>
        <v>99.40000000000002</v>
      </c>
      <c r="O81" s="35">
        <f t="shared" si="19"/>
        <v>169.70000000000002</v>
      </c>
      <c r="P81" s="36"/>
    </row>
    <row r="82" spans="1:16" s="25" customFormat="1" ht="21.75" hidden="1" x14ac:dyDescent="0.5">
      <c r="A82" s="31">
        <v>45413</v>
      </c>
      <c r="B82" s="41">
        <v>1</v>
      </c>
      <c r="C82" s="42">
        <f t="shared" ref="C82:C101" si="21">+C7</f>
        <v>25.3</v>
      </c>
      <c r="D82" s="43">
        <f t="shared" si="8"/>
        <v>25.3</v>
      </c>
      <c r="E82" s="43">
        <f t="shared" si="9"/>
        <v>61.400000000000006</v>
      </c>
      <c r="F82" s="43">
        <f t="shared" si="10"/>
        <v>61.400000000000006</v>
      </c>
      <c r="G82" s="43">
        <f t="shared" si="11"/>
        <v>62.600000000000009</v>
      </c>
      <c r="H82" s="43">
        <f t="shared" si="12"/>
        <v>62.600000000000009</v>
      </c>
      <c r="I82" s="43">
        <f t="shared" si="13"/>
        <v>75.300000000000011</v>
      </c>
      <c r="J82" s="43">
        <f t="shared" si="14"/>
        <v>88.200000000000017</v>
      </c>
      <c r="K82" s="43">
        <f t="shared" si="15"/>
        <v>88.200000000000017</v>
      </c>
      <c r="L82" s="43">
        <f t="shared" si="16"/>
        <v>92.200000000000017</v>
      </c>
      <c r="M82" s="42">
        <f t="shared" si="17"/>
        <v>99.40000000000002</v>
      </c>
      <c r="N82" s="42">
        <f t="shared" si="18"/>
        <v>99.40000000000002</v>
      </c>
      <c r="O82" s="44">
        <f t="shared" si="19"/>
        <v>169.70000000000002</v>
      </c>
      <c r="P82" s="45"/>
    </row>
    <row r="83" spans="1:16" s="25" customFormat="1" ht="21.75" hidden="1" x14ac:dyDescent="0.5">
      <c r="A83" s="31">
        <v>45414</v>
      </c>
      <c r="B83" s="32">
        <v>2</v>
      </c>
      <c r="C83" s="33">
        <f t="shared" si="21"/>
        <v>0</v>
      </c>
      <c r="D83" s="34">
        <f t="shared" si="8"/>
        <v>36.1</v>
      </c>
      <c r="E83" s="34">
        <f t="shared" si="9"/>
        <v>36.1</v>
      </c>
      <c r="F83" s="34">
        <f t="shared" si="10"/>
        <v>37.300000000000004</v>
      </c>
      <c r="G83" s="34">
        <f t="shared" si="11"/>
        <v>37.300000000000004</v>
      </c>
      <c r="H83" s="34">
        <f t="shared" si="12"/>
        <v>50</v>
      </c>
      <c r="I83" s="34">
        <f t="shared" si="13"/>
        <v>62.9</v>
      </c>
      <c r="J83" s="34">
        <f t="shared" si="14"/>
        <v>62.9</v>
      </c>
      <c r="K83" s="34">
        <f t="shared" si="15"/>
        <v>66.900000000000006</v>
      </c>
      <c r="L83" s="34">
        <f t="shared" si="16"/>
        <v>74.100000000000009</v>
      </c>
      <c r="M83" s="33">
        <f t="shared" si="17"/>
        <v>74.100000000000009</v>
      </c>
      <c r="N83" s="33">
        <f t="shared" si="18"/>
        <v>140.9</v>
      </c>
      <c r="O83" s="35">
        <f t="shared" si="19"/>
        <v>163.1</v>
      </c>
      <c r="P83" s="36"/>
    </row>
    <row r="84" spans="1:16" s="25" customFormat="1" ht="21.75" hidden="1" x14ac:dyDescent="0.5">
      <c r="A84" s="31">
        <v>45415</v>
      </c>
      <c r="B84" s="32">
        <v>3</v>
      </c>
      <c r="C84" s="33">
        <f t="shared" si="21"/>
        <v>36.1</v>
      </c>
      <c r="D84" s="34">
        <f t="shared" si="8"/>
        <v>36.1</v>
      </c>
      <c r="E84" s="34">
        <f t="shared" si="9"/>
        <v>37.300000000000004</v>
      </c>
      <c r="F84" s="34">
        <f t="shared" si="10"/>
        <v>37.300000000000004</v>
      </c>
      <c r="G84" s="34">
        <f t="shared" si="11"/>
        <v>50</v>
      </c>
      <c r="H84" s="34">
        <f t="shared" si="12"/>
        <v>62.9</v>
      </c>
      <c r="I84" s="34">
        <f t="shared" si="13"/>
        <v>62.9</v>
      </c>
      <c r="J84" s="34">
        <f t="shared" si="14"/>
        <v>66.900000000000006</v>
      </c>
      <c r="K84" s="34">
        <f t="shared" si="15"/>
        <v>74.100000000000009</v>
      </c>
      <c r="L84" s="34">
        <f t="shared" si="16"/>
        <v>74.100000000000009</v>
      </c>
      <c r="M84" s="33">
        <f t="shared" si="17"/>
        <v>140.9</v>
      </c>
      <c r="N84" s="33">
        <f t="shared" si="18"/>
        <v>140.9</v>
      </c>
      <c r="O84" s="35">
        <f t="shared" si="19"/>
        <v>163.1</v>
      </c>
      <c r="P84" s="36"/>
    </row>
    <row r="85" spans="1:16" s="25" customFormat="1" ht="21.75" hidden="1" x14ac:dyDescent="0.5">
      <c r="A85" s="31">
        <v>45416</v>
      </c>
      <c r="B85" s="32">
        <v>4</v>
      </c>
      <c r="C85" s="33">
        <f t="shared" si="21"/>
        <v>0</v>
      </c>
      <c r="D85" s="34">
        <f t="shared" si="8"/>
        <v>1.2</v>
      </c>
      <c r="E85" s="34">
        <f t="shared" si="9"/>
        <v>1.2</v>
      </c>
      <c r="F85" s="34">
        <f t="shared" si="10"/>
        <v>13.899999999999999</v>
      </c>
      <c r="G85" s="34">
        <f t="shared" si="11"/>
        <v>26.799999999999997</v>
      </c>
      <c r="H85" s="34">
        <f t="shared" si="12"/>
        <v>26.799999999999997</v>
      </c>
      <c r="I85" s="34">
        <f t="shared" si="13"/>
        <v>30.799999999999997</v>
      </c>
      <c r="J85" s="34">
        <f t="shared" si="14"/>
        <v>38</v>
      </c>
      <c r="K85" s="34">
        <f t="shared" si="15"/>
        <v>38</v>
      </c>
      <c r="L85" s="34">
        <f t="shared" si="16"/>
        <v>38</v>
      </c>
      <c r="M85" s="33">
        <f t="shared" si="17"/>
        <v>104.8</v>
      </c>
      <c r="N85" s="33">
        <f t="shared" si="18"/>
        <v>104.8</v>
      </c>
      <c r="O85" s="35">
        <f t="shared" si="19"/>
        <v>128.4</v>
      </c>
      <c r="P85" s="36"/>
    </row>
    <row r="86" spans="1:16" s="25" customFormat="1" ht="21.75" hidden="1" x14ac:dyDescent="0.5">
      <c r="A86" s="31">
        <v>45417</v>
      </c>
      <c r="B86" s="32">
        <v>5</v>
      </c>
      <c r="C86" s="33">
        <f t="shared" si="21"/>
        <v>1.2</v>
      </c>
      <c r="D86" s="34">
        <f t="shared" si="8"/>
        <v>1.2</v>
      </c>
      <c r="E86" s="34">
        <f t="shared" si="9"/>
        <v>13.899999999999999</v>
      </c>
      <c r="F86" s="34">
        <f t="shared" si="10"/>
        <v>26.799999999999997</v>
      </c>
      <c r="G86" s="34">
        <f t="shared" si="11"/>
        <v>26.799999999999997</v>
      </c>
      <c r="H86" s="34">
        <f t="shared" si="12"/>
        <v>30.799999999999997</v>
      </c>
      <c r="I86" s="34">
        <f t="shared" si="13"/>
        <v>38</v>
      </c>
      <c r="J86" s="34">
        <f t="shared" si="14"/>
        <v>38</v>
      </c>
      <c r="K86" s="34">
        <f t="shared" si="15"/>
        <v>38</v>
      </c>
      <c r="L86" s="34">
        <f t="shared" si="16"/>
        <v>38</v>
      </c>
      <c r="M86" s="33">
        <f t="shared" si="17"/>
        <v>104.8</v>
      </c>
      <c r="N86" s="33">
        <f t="shared" si="18"/>
        <v>104.8</v>
      </c>
      <c r="O86" s="35">
        <f t="shared" si="19"/>
        <v>128.4</v>
      </c>
      <c r="P86" s="36"/>
    </row>
    <row r="87" spans="1:16" s="25" customFormat="1" ht="21.75" hidden="1" x14ac:dyDescent="0.5">
      <c r="A87" s="31">
        <v>45418</v>
      </c>
      <c r="B87" s="32">
        <v>6</v>
      </c>
      <c r="C87" s="33">
        <f t="shared" si="21"/>
        <v>0</v>
      </c>
      <c r="D87" s="34">
        <f t="shared" si="8"/>
        <v>12.7</v>
      </c>
      <c r="E87" s="34">
        <f t="shared" si="9"/>
        <v>25.6</v>
      </c>
      <c r="F87" s="34">
        <f t="shared" si="10"/>
        <v>25.6</v>
      </c>
      <c r="G87" s="34">
        <f t="shared" si="11"/>
        <v>29.6</v>
      </c>
      <c r="H87" s="34">
        <f t="shared" si="12"/>
        <v>36.800000000000004</v>
      </c>
      <c r="I87" s="34">
        <f t="shared" si="13"/>
        <v>36.800000000000004</v>
      </c>
      <c r="J87" s="34">
        <f t="shared" si="14"/>
        <v>36.800000000000004</v>
      </c>
      <c r="K87" s="34">
        <f t="shared" si="15"/>
        <v>36.800000000000004</v>
      </c>
      <c r="L87" s="34">
        <f t="shared" si="16"/>
        <v>36.800000000000004</v>
      </c>
      <c r="M87" s="33">
        <f t="shared" si="17"/>
        <v>103.6</v>
      </c>
      <c r="N87" s="33">
        <f t="shared" si="18"/>
        <v>103.6</v>
      </c>
      <c r="O87" s="35">
        <f t="shared" si="19"/>
        <v>127.2</v>
      </c>
      <c r="P87" s="36"/>
    </row>
    <row r="88" spans="1:16" s="25" customFormat="1" ht="21.75" hidden="1" x14ac:dyDescent="0.5">
      <c r="A88" s="31">
        <v>45419</v>
      </c>
      <c r="B88" s="32">
        <v>7</v>
      </c>
      <c r="C88" s="33">
        <f t="shared" si="21"/>
        <v>12.7</v>
      </c>
      <c r="D88" s="34">
        <f t="shared" si="8"/>
        <v>25.6</v>
      </c>
      <c r="E88" s="34">
        <f t="shared" si="9"/>
        <v>25.6</v>
      </c>
      <c r="F88" s="34">
        <f t="shared" si="10"/>
        <v>29.6</v>
      </c>
      <c r="G88" s="34">
        <f t="shared" si="11"/>
        <v>36.800000000000004</v>
      </c>
      <c r="H88" s="34">
        <f t="shared" si="12"/>
        <v>36.800000000000004</v>
      </c>
      <c r="I88" s="34">
        <f t="shared" si="13"/>
        <v>36.800000000000004</v>
      </c>
      <c r="J88" s="34">
        <f t="shared" si="14"/>
        <v>36.800000000000004</v>
      </c>
      <c r="K88" s="34">
        <f t="shared" si="15"/>
        <v>36.800000000000004</v>
      </c>
      <c r="L88" s="34">
        <f t="shared" si="16"/>
        <v>103.6</v>
      </c>
      <c r="M88" s="33">
        <f t="shared" si="17"/>
        <v>103.6</v>
      </c>
      <c r="N88" s="33">
        <f t="shared" si="18"/>
        <v>103.6</v>
      </c>
      <c r="O88" s="35">
        <f t="shared" si="19"/>
        <v>127.2</v>
      </c>
      <c r="P88" s="36"/>
    </row>
    <row r="89" spans="1:16" s="25" customFormat="1" ht="21.75" hidden="1" x14ac:dyDescent="0.5">
      <c r="A89" s="31">
        <v>45420</v>
      </c>
      <c r="B89" s="32">
        <v>8</v>
      </c>
      <c r="C89" s="33">
        <f t="shared" si="21"/>
        <v>12.9</v>
      </c>
      <c r="D89" s="34">
        <f t="shared" si="8"/>
        <v>12.9</v>
      </c>
      <c r="E89" s="34">
        <f t="shared" si="9"/>
        <v>16.899999999999999</v>
      </c>
      <c r="F89" s="34">
        <f t="shared" si="10"/>
        <v>24.099999999999998</v>
      </c>
      <c r="G89" s="34">
        <f t="shared" si="11"/>
        <v>24.099999999999998</v>
      </c>
      <c r="H89" s="34">
        <f t="shared" si="12"/>
        <v>24.099999999999998</v>
      </c>
      <c r="I89" s="34">
        <f t="shared" si="13"/>
        <v>24.099999999999998</v>
      </c>
      <c r="J89" s="34">
        <f t="shared" si="14"/>
        <v>24.099999999999998</v>
      </c>
      <c r="K89" s="34">
        <f t="shared" si="15"/>
        <v>90.899999999999991</v>
      </c>
      <c r="L89" s="34">
        <f t="shared" si="16"/>
        <v>90.899999999999991</v>
      </c>
      <c r="M89" s="33">
        <f t="shared" si="17"/>
        <v>90.899999999999991</v>
      </c>
      <c r="N89" s="33">
        <f t="shared" si="18"/>
        <v>92.399999999999991</v>
      </c>
      <c r="O89" s="35">
        <f t="shared" si="19"/>
        <v>114.5</v>
      </c>
      <c r="P89" s="36"/>
    </row>
    <row r="90" spans="1:16" s="25" customFormat="1" ht="21.75" hidden="1" x14ac:dyDescent="0.5">
      <c r="A90" s="31">
        <v>45421</v>
      </c>
      <c r="B90" s="32">
        <v>9</v>
      </c>
      <c r="C90" s="33">
        <f t="shared" si="21"/>
        <v>0</v>
      </c>
      <c r="D90" s="34">
        <f t="shared" si="8"/>
        <v>4</v>
      </c>
      <c r="E90" s="34">
        <f t="shared" si="9"/>
        <v>11.2</v>
      </c>
      <c r="F90" s="34">
        <f t="shared" si="10"/>
        <v>11.2</v>
      </c>
      <c r="G90" s="34">
        <f t="shared" si="11"/>
        <v>11.2</v>
      </c>
      <c r="H90" s="34">
        <f t="shared" si="12"/>
        <v>11.2</v>
      </c>
      <c r="I90" s="34">
        <f t="shared" si="13"/>
        <v>11.2</v>
      </c>
      <c r="J90" s="34">
        <f t="shared" si="14"/>
        <v>78</v>
      </c>
      <c r="K90" s="34">
        <f t="shared" si="15"/>
        <v>78</v>
      </c>
      <c r="L90" s="34">
        <f t="shared" si="16"/>
        <v>78</v>
      </c>
      <c r="M90" s="33">
        <f t="shared" si="17"/>
        <v>79.5</v>
      </c>
      <c r="N90" s="33">
        <f t="shared" si="18"/>
        <v>79.5</v>
      </c>
      <c r="O90" s="35">
        <f t="shared" si="19"/>
        <v>101.60000000000001</v>
      </c>
      <c r="P90" s="36"/>
    </row>
    <row r="91" spans="1:16" s="25" customFormat="1" ht="21.75" hidden="1" x14ac:dyDescent="0.5">
      <c r="A91" s="31">
        <v>45422</v>
      </c>
      <c r="B91" s="38">
        <v>10</v>
      </c>
      <c r="C91" s="33">
        <f t="shared" si="21"/>
        <v>4</v>
      </c>
      <c r="D91" s="34">
        <f t="shared" si="8"/>
        <v>11.2</v>
      </c>
      <c r="E91" s="34">
        <f t="shared" si="9"/>
        <v>11.2</v>
      </c>
      <c r="F91" s="34">
        <f t="shared" si="10"/>
        <v>11.2</v>
      </c>
      <c r="G91" s="34">
        <f t="shared" si="11"/>
        <v>11.2</v>
      </c>
      <c r="H91" s="34">
        <f t="shared" si="12"/>
        <v>11.2</v>
      </c>
      <c r="I91" s="34">
        <f t="shared" si="13"/>
        <v>78</v>
      </c>
      <c r="J91" s="34">
        <f t="shared" si="14"/>
        <v>78</v>
      </c>
      <c r="K91" s="34">
        <f t="shared" si="15"/>
        <v>78</v>
      </c>
      <c r="L91" s="34">
        <f t="shared" si="16"/>
        <v>78</v>
      </c>
      <c r="M91" s="33">
        <f t="shared" si="17"/>
        <v>79.5</v>
      </c>
      <c r="N91" s="33">
        <f t="shared" si="18"/>
        <v>79.5</v>
      </c>
      <c r="O91" s="35">
        <f t="shared" si="19"/>
        <v>101.60000000000001</v>
      </c>
      <c r="P91" s="36"/>
    </row>
    <row r="92" spans="1:16" s="25" customFormat="1" ht="21.75" hidden="1" x14ac:dyDescent="0.5">
      <c r="A92" s="31">
        <v>45423</v>
      </c>
      <c r="B92" s="32">
        <v>11</v>
      </c>
      <c r="C92" s="33">
        <f t="shared" si="21"/>
        <v>7.2</v>
      </c>
      <c r="D92" s="34">
        <f t="shared" si="8"/>
        <v>7.2</v>
      </c>
      <c r="E92" s="34">
        <f t="shared" si="9"/>
        <v>7.2</v>
      </c>
      <c r="F92" s="34">
        <f t="shared" si="10"/>
        <v>7.2</v>
      </c>
      <c r="G92" s="34">
        <f t="shared" si="11"/>
        <v>7.2</v>
      </c>
      <c r="H92" s="34">
        <f t="shared" si="12"/>
        <v>74</v>
      </c>
      <c r="I92" s="34">
        <f t="shared" si="13"/>
        <v>74</v>
      </c>
      <c r="J92" s="34">
        <f t="shared" si="14"/>
        <v>74</v>
      </c>
      <c r="K92" s="34">
        <f t="shared" si="15"/>
        <v>74</v>
      </c>
      <c r="L92" s="34">
        <f t="shared" si="16"/>
        <v>74</v>
      </c>
      <c r="M92" s="33">
        <f t="shared" si="17"/>
        <v>75.5</v>
      </c>
      <c r="N92" s="33">
        <f t="shared" si="18"/>
        <v>75.5</v>
      </c>
      <c r="O92" s="35">
        <f t="shared" si="19"/>
        <v>100.60000000000001</v>
      </c>
      <c r="P92" s="36"/>
    </row>
    <row r="93" spans="1:16" s="25" customFormat="1" ht="21.75" hidden="1" x14ac:dyDescent="0.5">
      <c r="A93" s="31">
        <v>45424</v>
      </c>
      <c r="B93" s="32">
        <v>12</v>
      </c>
      <c r="C93" s="33">
        <f t="shared" si="21"/>
        <v>0</v>
      </c>
      <c r="D93" s="34">
        <f t="shared" si="8"/>
        <v>0</v>
      </c>
      <c r="E93" s="34">
        <f t="shared" si="9"/>
        <v>0</v>
      </c>
      <c r="F93" s="34">
        <f t="shared" si="10"/>
        <v>0</v>
      </c>
      <c r="G93" s="34">
        <f t="shared" si="11"/>
        <v>66.8</v>
      </c>
      <c r="H93" s="34">
        <f t="shared" si="12"/>
        <v>66.8</v>
      </c>
      <c r="I93" s="34">
        <f t="shared" si="13"/>
        <v>66.8</v>
      </c>
      <c r="J93" s="34">
        <f t="shared" si="14"/>
        <v>66.8</v>
      </c>
      <c r="K93" s="34">
        <f t="shared" si="15"/>
        <v>66.8</v>
      </c>
      <c r="L93" s="34">
        <f t="shared" si="16"/>
        <v>66.8</v>
      </c>
      <c r="M93" s="33">
        <f t="shared" si="17"/>
        <v>68.3</v>
      </c>
      <c r="N93" s="33">
        <f t="shared" si="18"/>
        <v>68.3</v>
      </c>
      <c r="O93" s="35">
        <f t="shared" si="19"/>
        <v>93.4</v>
      </c>
      <c r="P93" s="36"/>
    </row>
    <row r="94" spans="1:16" s="25" customFormat="1" ht="21.75" hidden="1" x14ac:dyDescent="0.5">
      <c r="A94" s="31">
        <v>45425</v>
      </c>
      <c r="B94" s="32">
        <v>13</v>
      </c>
      <c r="C94" s="33">
        <f t="shared" si="21"/>
        <v>0</v>
      </c>
      <c r="D94" s="34">
        <f t="shared" si="8"/>
        <v>0</v>
      </c>
      <c r="E94" s="34">
        <f t="shared" si="9"/>
        <v>0</v>
      </c>
      <c r="F94" s="34">
        <f t="shared" si="10"/>
        <v>66.8</v>
      </c>
      <c r="G94" s="34">
        <f t="shared" si="11"/>
        <v>66.8</v>
      </c>
      <c r="H94" s="34">
        <f t="shared" si="12"/>
        <v>66.8</v>
      </c>
      <c r="I94" s="34">
        <f t="shared" si="13"/>
        <v>66.8</v>
      </c>
      <c r="J94" s="34">
        <f t="shared" si="14"/>
        <v>66.8</v>
      </c>
      <c r="K94" s="34">
        <f t="shared" si="15"/>
        <v>66.8</v>
      </c>
      <c r="L94" s="34">
        <f t="shared" si="16"/>
        <v>68.3</v>
      </c>
      <c r="M94" s="33">
        <f t="shared" si="17"/>
        <v>68.3</v>
      </c>
      <c r="N94" s="33">
        <f t="shared" si="18"/>
        <v>70.3</v>
      </c>
      <c r="O94" s="35">
        <f t="shared" si="19"/>
        <v>93.4</v>
      </c>
      <c r="P94" s="36"/>
    </row>
    <row r="95" spans="1:16" s="25" customFormat="1" ht="21.75" hidden="1" x14ac:dyDescent="0.5">
      <c r="A95" s="31">
        <v>45426</v>
      </c>
      <c r="B95" s="32">
        <v>14</v>
      </c>
      <c r="C95" s="33">
        <f t="shared" si="21"/>
        <v>0</v>
      </c>
      <c r="D95" s="34">
        <f t="shared" si="8"/>
        <v>0</v>
      </c>
      <c r="E95" s="34">
        <f t="shared" si="9"/>
        <v>66.8</v>
      </c>
      <c r="F95" s="34">
        <f t="shared" si="10"/>
        <v>66.8</v>
      </c>
      <c r="G95" s="34">
        <f t="shared" si="11"/>
        <v>66.8</v>
      </c>
      <c r="H95" s="34">
        <f t="shared" si="12"/>
        <v>66.8</v>
      </c>
      <c r="I95" s="34">
        <f t="shared" si="13"/>
        <v>66.8</v>
      </c>
      <c r="J95" s="34">
        <f t="shared" si="14"/>
        <v>66.8</v>
      </c>
      <c r="K95" s="34">
        <f t="shared" si="15"/>
        <v>68.3</v>
      </c>
      <c r="L95" s="34">
        <f t="shared" si="16"/>
        <v>68.3</v>
      </c>
      <c r="M95" s="33">
        <f t="shared" si="17"/>
        <v>70.3</v>
      </c>
      <c r="N95" s="33">
        <f t="shared" si="18"/>
        <v>70.3</v>
      </c>
      <c r="O95" s="35">
        <f t="shared" si="19"/>
        <v>93.4</v>
      </c>
      <c r="P95" s="36"/>
    </row>
    <row r="96" spans="1:16" s="25" customFormat="1" ht="21.75" hidden="1" x14ac:dyDescent="0.5">
      <c r="A96" s="31">
        <v>45427</v>
      </c>
      <c r="B96" s="32">
        <v>15</v>
      </c>
      <c r="C96" s="33">
        <f t="shared" si="21"/>
        <v>0</v>
      </c>
      <c r="D96" s="34">
        <f t="shared" si="8"/>
        <v>66.8</v>
      </c>
      <c r="E96" s="34">
        <f t="shared" si="9"/>
        <v>66.8</v>
      </c>
      <c r="F96" s="34">
        <f t="shared" si="10"/>
        <v>66.8</v>
      </c>
      <c r="G96" s="34">
        <f t="shared" si="11"/>
        <v>66.8</v>
      </c>
      <c r="H96" s="34">
        <f t="shared" si="12"/>
        <v>66.8</v>
      </c>
      <c r="I96" s="34">
        <f t="shared" si="13"/>
        <v>66.8</v>
      </c>
      <c r="J96" s="34">
        <f t="shared" si="14"/>
        <v>68.3</v>
      </c>
      <c r="K96" s="34">
        <f t="shared" si="15"/>
        <v>68.3</v>
      </c>
      <c r="L96" s="34">
        <f t="shared" si="16"/>
        <v>68.3</v>
      </c>
      <c r="M96" s="33">
        <f t="shared" si="17"/>
        <v>70.3</v>
      </c>
      <c r="N96" s="33">
        <f t="shared" si="18"/>
        <v>70.3</v>
      </c>
      <c r="O96" s="35">
        <f t="shared" si="19"/>
        <v>93.4</v>
      </c>
      <c r="P96" s="36"/>
    </row>
    <row r="97" spans="1:16" s="25" customFormat="1" ht="21.75" hidden="1" x14ac:dyDescent="0.5">
      <c r="A97" s="31">
        <v>45428</v>
      </c>
      <c r="B97" s="32">
        <v>16</v>
      </c>
      <c r="C97" s="33">
        <f t="shared" si="21"/>
        <v>66.8</v>
      </c>
      <c r="D97" s="34">
        <f t="shared" si="8"/>
        <v>66.8</v>
      </c>
      <c r="E97" s="34">
        <f t="shared" si="9"/>
        <v>66.8</v>
      </c>
      <c r="F97" s="34">
        <f t="shared" si="10"/>
        <v>66.8</v>
      </c>
      <c r="G97" s="34">
        <f t="shared" si="11"/>
        <v>66.8</v>
      </c>
      <c r="H97" s="34">
        <f t="shared" si="12"/>
        <v>66.8</v>
      </c>
      <c r="I97" s="34">
        <f t="shared" si="13"/>
        <v>68.3</v>
      </c>
      <c r="J97" s="34">
        <f t="shared" si="14"/>
        <v>68.3</v>
      </c>
      <c r="K97" s="34">
        <f t="shared" si="15"/>
        <v>68.3</v>
      </c>
      <c r="L97" s="34">
        <f t="shared" si="16"/>
        <v>68.3</v>
      </c>
      <c r="M97" s="33">
        <f t="shared" si="17"/>
        <v>70.3</v>
      </c>
      <c r="N97" s="33">
        <f t="shared" si="18"/>
        <v>70.3</v>
      </c>
      <c r="O97" s="35">
        <f t="shared" si="19"/>
        <v>93.4</v>
      </c>
      <c r="P97" s="36"/>
    </row>
    <row r="98" spans="1:16" s="25" customFormat="1" ht="21.75" hidden="1" x14ac:dyDescent="0.5">
      <c r="A98" s="31">
        <v>45429</v>
      </c>
      <c r="B98" s="32">
        <v>17</v>
      </c>
      <c r="C98" s="33">
        <f t="shared" si="21"/>
        <v>0</v>
      </c>
      <c r="D98" s="34">
        <f t="shared" si="8"/>
        <v>0</v>
      </c>
      <c r="E98" s="34">
        <f t="shared" si="9"/>
        <v>0</v>
      </c>
      <c r="F98" s="34">
        <f t="shared" si="10"/>
        <v>0</v>
      </c>
      <c r="G98" s="34">
        <f t="shared" si="11"/>
        <v>0</v>
      </c>
      <c r="H98" s="34">
        <f t="shared" si="12"/>
        <v>1.5</v>
      </c>
      <c r="I98" s="34">
        <f t="shared" si="13"/>
        <v>1.5</v>
      </c>
      <c r="J98" s="34">
        <f t="shared" si="14"/>
        <v>1.5</v>
      </c>
      <c r="K98" s="34">
        <f t="shared" si="15"/>
        <v>1.5</v>
      </c>
      <c r="L98" s="34">
        <f t="shared" si="16"/>
        <v>1.5</v>
      </c>
      <c r="M98" s="33">
        <f t="shared" si="17"/>
        <v>3.5</v>
      </c>
      <c r="N98" s="33">
        <f t="shared" si="18"/>
        <v>22.2</v>
      </c>
      <c r="O98" s="35">
        <f t="shared" si="19"/>
        <v>26.599999999999998</v>
      </c>
      <c r="P98" s="36"/>
    </row>
    <row r="99" spans="1:16" s="25" customFormat="1" ht="21.75" hidden="1" x14ac:dyDescent="0.5">
      <c r="A99" s="31">
        <v>45430</v>
      </c>
      <c r="B99" s="32">
        <v>18</v>
      </c>
      <c r="C99" s="33">
        <f t="shared" si="21"/>
        <v>0</v>
      </c>
      <c r="D99" s="34">
        <f t="shared" si="8"/>
        <v>0</v>
      </c>
      <c r="E99" s="34">
        <f t="shared" si="9"/>
        <v>0</v>
      </c>
      <c r="F99" s="34">
        <f t="shared" si="10"/>
        <v>0</v>
      </c>
      <c r="G99" s="34">
        <f t="shared" si="11"/>
        <v>1.5</v>
      </c>
      <c r="H99" s="34">
        <f t="shared" si="12"/>
        <v>1.5</v>
      </c>
      <c r="I99" s="34">
        <f t="shared" si="13"/>
        <v>1.5</v>
      </c>
      <c r="J99" s="34">
        <f t="shared" si="14"/>
        <v>1.5</v>
      </c>
      <c r="K99" s="34">
        <f t="shared" si="15"/>
        <v>1.5</v>
      </c>
      <c r="L99" s="34">
        <f t="shared" si="16"/>
        <v>3.5</v>
      </c>
      <c r="M99" s="33">
        <f t="shared" si="17"/>
        <v>22.2</v>
      </c>
      <c r="N99" s="33">
        <f t="shared" si="18"/>
        <v>22.2</v>
      </c>
      <c r="O99" s="35">
        <f t="shared" si="19"/>
        <v>61.099999999999994</v>
      </c>
      <c r="P99" s="36"/>
    </row>
    <row r="100" spans="1:16" s="25" customFormat="1" ht="21.75" hidden="1" x14ac:dyDescent="0.5">
      <c r="A100" s="31">
        <v>45431</v>
      </c>
      <c r="B100" s="32">
        <v>19</v>
      </c>
      <c r="C100" s="33">
        <f t="shared" si="21"/>
        <v>0</v>
      </c>
      <c r="D100" s="34">
        <f t="shared" si="8"/>
        <v>0</v>
      </c>
      <c r="E100" s="34">
        <f t="shared" si="9"/>
        <v>0</v>
      </c>
      <c r="F100" s="34">
        <f t="shared" si="10"/>
        <v>1.5</v>
      </c>
      <c r="G100" s="34">
        <f t="shared" si="11"/>
        <v>1.5</v>
      </c>
      <c r="H100" s="34">
        <f t="shared" si="12"/>
        <v>1.5</v>
      </c>
      <c r="I100" s="34">
        <f t="shared" si="13"/>
        <v>1.5</v>
      </c>
      <c r="J100" s="34">
        <f t="shared" si="14"/>
        <v>1.5</v>
      </c>
      <c r="K100" s="34">
        <f t="shared" si="15"/>
        <v>3.5</v>
      </c>
      <c r="L100" s="34">
        <f t="shared" si="16"/>
        <v>3.5</v>
      </c>
      <c r="M100" s="33">
        <f t="shared" si="17"/>
        <v>22.2</v>
      </c>
      <c r="N100" s="33">
        <f t="shared" si="18"/>
        <v>23.599999999999998</v>
      </c>
      <c r="O100" s="35">
        <f t="shared" si="19"/>
        <v>62.3</v>
      </c>
      <c r="P100" s="36"/>
    </row>
    <row r="101" spans="1:16" s="25" customFormat="1" ht="21.75" hidden="1" x14ac:dyDescent="0.5">
      <c r="A101" s="31">
        <v>45432</v>
      </c>
      <c r="B101" s="38">
        <v>20</v>
      </c>
      <c r="C101" s="33">
        <f t="shared" si="21"/>
        <v>0</v>
      </c>
      <c r="D101" s="34">
        <f t="shared" si="8"/>
        <v>0</v>
      </c>
      <c r="E101" s="34">
        <f t="shared" si="9"/>
        <v>1.5</v>
      </c>
      <c r="F101" s="34">
        <f t="shared" si="10"/>
        <v>1.5</v>
      </c>
      <c r="G101" s="34">
        <f t="shared" si="11"/>
        <v>1.5</v>
      </c>
      <c r="H101" s="34">
        <f t="shared" si="12"/>
        <v>1.5</v>
      </c>
      <c r="I101" s="34">
        <f t="shared" si="13"/>
        <v>1.5</v>
      </c>
      <c r="J101" s="34">
        <f t="shared" si="14"/>
        <v>3.5</v>
      </c>
      <c r="K101" s="34">
        <f t="shared" si="15"/>
        <v>3.5</v>
      </c>
      <c r="L101" s="34">
        <f t="shared" si="16"/>
        <v>3.5</v>
      </c>
      <c r="M101" s="33">
        <f t="shared" si="17"/>
        <v>23.599999999999998</v>
      </c>
      <c r="N101" s="33">
        <f t="shared" si="18"/>
        <v>23.599999999999998</v>
      </c>
      <c r="O101" s="35">
        <f t="shared" si="19"/>
        <v>62.3</v>
      </c>
      <c r="P101" s="36"/>
    </row>
    <row r="102" spans="1:16" s="25" customFormat="1" ht="21.75" hidden="1" x14ac:dyDescent="0.5">
      <c r="A102" s="31">
        <v>45433</v>
      </c>
      <c r="B102" s="32">
        <v>21</v>
      </c>
      <c r="C102" s="33">
        <f t="shared" ref="C102:C112" si="22">+C27</f>
        <v>0</v>
      </c>
      <c r="D102" s="34">
        <f t="shared" si="8"/>
        <v>1.5</v>
      </c>
      <c r="E102" s="34">
        <f t="shared" si="9"/>
        <v>1.5</v>
      </c>
      <c r="F102" s="34">
        <f t="shared" si="10"/>
        <v>1.5</v>
      </c>
      <c r="G102" s="34">
        <f t="shared" si="11"/>
        <v>1.5</v>
      </c>
      <c r="H102" s="34">
        <f t="shared" si="12"/>
        <v>1.5</v>
      </c>
      <c r="I102" s="34">
        <f t="shared" si="13"/>
        <v>3.5</v>
      </c>
      <c r="J102" s="34">
        <f t="shared" si="14"/>
        <v>3.5</v>
      </c>
      <c r="K102" s="34">
        <f t="shared" si="15"/>
        <v>3.5</v>
      </c>
      <c r="L102" s="34">
        <f t="shared" si="16"/>
        <v>3.5</v>
      </c>
      <c r="M102" s="33">
        <f t="shared" si="17"/>
        <v>23.599999999999998</v>
      </c>
      <c r="N102" s="33">
        <f t="shared" si="18"/>
        <v>23.599999999999998</v>
      </c>
      <c r="O102" s="35">
        <f t="shared" si="19"/>
        <v>62.3</v>
      </c>
      <c r="P102" s="36"/>
    </row>
    <row r="103" spans="1:16" s="25" customFormat="1" ht="21.75" hidden="1" x14ac:dyDescent="0.5">
      <c r="A103" s="31">
        <v>45434</v>
      </c>
      <c r="B103" s="32">
        <v>22</v>
      </c>
      <c r="C103" s="33">
        <f t="shared" si="22"/>
        <v>1.5</v>
      </c>
      <c r="D103" s="34">
        <f t="shared" si="8"/>
        <v>1.5</v>
      </c>
      <c r="E103" s="34">
        <f t="shared" si="9"/>
        <v>1.5</v>
      </c>
      <c r="F103" s="34">
        <f t="shared" si="10"/>
        <v>1.5</v>
      </c>
      <c r="G103" s="34">
        <f t="shared" si="11"/>
        <v>1.5</v>
      </c>
      <c r="H103" s="34">
        <f t="shared" si="12"/>
        <v>3.5</v>
      </c>
      <c r="I103" s="34">
        <f t="shared" si="13"/>
        <v>3.5</v>
      </c>
      <c r="J103" s="34">
        <f t="shared" si="14"/>
        <v>3.5</v>
      </c>
      <c r="K103" s="34">
        <f t="shared" si="15"/>
        <v>3.5</v>
      </c>
      <c r="L103" s="34">
        <f t="shared" si="16"/>
        <v>22.2</v>
      </c>
      <c r="M103" s="33">
        <f t="shared" si="17"/>
        <v>23.599999999999998</v>
      </c>
      <c r="N103" s="33">
        <f t="shared" si="18"/>
        <v>23.599999999999998</v>
      </c>
      <c r="O103" s="35">
        <f t="shared" si="19"/>
        <v>62.3</v>
      </c>
      <c r="P103" s="36"/>
    </row>
    <row r="104" spans="1:16" s="25" customFormat="1" ht="21.75" hidden="1" x14ac:dyDescent="0.5">
      <c r="A104" s="31">
        <v>45435</v>
      </c>
      <c r="B104" s="32">
        <v>23</v>
      </c>
      <c r="C104" s="33">
        <f t="shared" si="22"/>
        <v>0</v>
      </c>
      <c r="D104" s="34">
        <f t="shared" si="8"/>
        <v>0</v>
      </c>
      <c r="E104" s="34">
        <f t="shared" si="9"/>
        <v>0</v>
      </c>
      <c r="F104" s="34">
        <f t="shared" si="10"/>
        <v>0</v>
      </c>
      <c r="G104" s="34">
        <f t="shared" si="11"/>
        <v>2</v>
      </c>
      <c r="H104" s="34">
        <f t="shared" si="12"/>
        <v>2</v>
      </c>
      <c r="I104" s="34">
        <f t="shared" si="13"/>
        <v>2</v>
      </c>
      <c r="J104" s="34">
        <f t="shared" si="14"/>
        <v>2</v>
      </c>
      <c r="K104" s="34">
        <f t="shared" si="15"/>
        <v>20.7</v>
      </c>
      <c r="L104" s="34">
        <f t="shared" si="16"/>
        <v>20.7</v>
      </c>
      <c r="M104" s="33">
        <f t="shared" si="17"/>
        <v>22.099999999999998</v>
      </c>
      <c r="N104" s="33">
        <f t="shared" si="18"/>
        <v>22.099999999999998</v>
      </c>
      <c r="O104" s="35">
        <f t="shared" si="19"/>
        <v>79.900000000000006</v>
      </c>
      <c r="P104" s="36"/>
    </row>
    <row r="105" spans="1:16" s="25" customFormat="1" ht="21.75" hidden="1" x14ac:dyDescent="0.5">
      <c r="A105" s="31">
        <v>45436</v>
      </c>
      <c r="B105" s="32">
        <v>24</v>
      </c>
      <c r="C105" s="33">
        <f t="shared" si="22"/>
        <v>0</v>
      </c>
      <c r="D105" s="34">
        <f t="shared" si="8"/>
        <v>0</v>
      </c>
      <c r="E105" s="34">
        <f t="shared" si="9"/>
        <v>0</v>
      </c>
      <c r="F105" s="34">
        <f t="shared" si="10"/>
        <v>2</v>
      </c>
      <c r="G105" s="34">
        <f t="shared" si="11"/>
        <v>2</v>
      </c>
      <c r="H105" s="34">
        <f t="shared" si="12"/>
        <v>2</v>
      </c>
      <c r="I105" s="34">
        <f t="shared" si="13"/>
        <v>2</v>
      </c>
      <c r="J105" s="34">
        <f t="shared" si="14"/>
        <v>20.7</v>
      </c>
      <c r="K105" s="34">
        <f t="shared" si="15"/>
        <v>20.7</v>
      </c>
      <c r="L105" s="34">
        <f t="shared" si="16"/>
        <v>22.099999999999998</v>
      </c>
      <c r="M105" s="33">
        <f t="shared" si="17"/>
        <v>22.099999999999998</v>
      </c>
      <c r="N105" s="33">
        <f t="shared" si="18"/>
        <v>22.099999999999998</v>
      </c>
      <c r="O105" s="35">
        <f t="shared" si="19"/>
        <v>81.2</v>
      </c>
      <c r="P105" s="36"/>
    </row>
    <row r="106" spans="1:16" s="25" customFormat="1" ht="21.75" hidden="1" x14ac:dyDescent="0.5">
      <c r="A106" s="31">
        <v>45437</v>
      </c>
      <c r="B106" s="32">
        <v>25</v>
      </c>
      <c r="C106" s="33">
        <f t="shared" si="22"/>
        <v>0</v>
      </c>
      <c r="D106" s="34">
        <f t="shared" si="8"/>
        <v>0</v>
      </c>
      <c r="E106" s="34">
        <f t="shared" si="9"/>
        <v>2</v>
      </c>
      <c r="F106" s="34">
        <f t="shared" si="10"/>
        <v>2</v>
      </c>
      <c r="G106" s="34">
        <f t="shared" si="11"/>
        <v>2</v>
      </c>
      <c r="H106" s="34">
        <f t="shared" si="12"/>
        <v>2</v>
      </c>
      <c r="I106" s="34">
        <f t="shared" si="13"/>
        <v>20.7</v>
      </c>
      <c r="J106" s="34">
        <f t="shared" si="14"/>
        <v>20.7</v>
      </c>
      <c r="K106" s="34">
        <f t="shared" si="15"/>
        <v>22.099999999999998</v>
      </c>
      <c r="L106" s="34">
        <f t="shared" si="16"/>
        <v>22.099999999999998</v>
      </c>
      <c r="M106" s="33">
        <f t="shared" si="17"/>
        <v>22.099999999999998</v>
      </c>
      <c r="N106" s="33">
        <f t="shared" si="18"/>
        <v>22.099999999999998</v>
      </c>
      <c r="O106" s="35">
        <f t="shared" si="19"/>
        <v>81.2</v>
      </c>
      <c r="P106" s="36"/>
    </row>
    <row r="107" spans="1:16" s="25" customFormat="1" ht="21.75" hidden="1" x14ac:dyDescent="0.5">
      <c r="A107" s="31">
        <v>45438</v>
      </c>
      <c r="B107" s="32">
        <v>26</v>
      </c>
      <c r="C107" s="33">
        <f t="shared" si="22"/>
        <v>0</v>
      </c>
      <c r="D107" s="34">
        <f t="shared" si="8"/>
        <v>2</v>
      </c>
      <c r="E107" s="34">
        <f t="shared" si="9"/>
        <v>2</v>
      </c>
      <c r="F107" s="34">
        <f t="shared" si="10"/>
        <v>2</v>
      </c>
      <c r="G107" s="34">
        <f t="shared" si="11"/>
        <v>2</v>
      </c>
      <c r="H107" s="34">
        <f t="shared" si="12"/>
        <v>20.7</v>
      </c>
      <c r="I107" s="34">
        <f t="shared" si="13"/>
        <v>20.7</v>
      </c>
      <c r="J107" s="34">
        <f t="shared" si="14"/>
        <v>22.099999999999998</v>
      </c>
      <c r="K107" s="34">
        <f t="shared" si="15"/>
        <v>22.099999999999998</v>
      </c>
      <c r="L107" s="34">
        <f t="shared" si="16"/>
        <v>22.099999999999998</v>
      </c>
      <c r="M107" s="33">
        <f t="shared" si="17"/>
        <v>22.099999999999998</v>
      </c>
      <c r="N107" s="33">
        <f t="shared" si="18"/>
        <v>25.099999999999998</v>
      </c>
      <c r="O107" s="35">
        <f t="shared" si="19"/>
        <v>81.2</v>
      </c>
      <c r="P107" s="36"/>
    </row>
    <row r="108" spans="1:16" s="25" customFormat="1" ht="21.75" hidden="1" x14ac:dyDescent="0.5">
      <c r="A108" s="31">
        <v>45439</v>
      </c>
      <c r="B108" s="32">
        <v>27</v>
      </c>
      <c r="C108" s="33">
        <f t="shared" si="22"/>
        <v>2</v>
      </c>
      <c r="D108" s="34">
        <f t="shared" si="8"/>
        <v>2</v>
      </c>
      <c r="E108" s="34">
        <f t="shared" si="9"/>
        <v>2</v>
      </c>
      <c r="F108" s="34">
        <f t="shared" si="10"/>
        <v>2</v>
      </c>
      <c r="G108" s="34">
        <f t="shared" si="11"/>
        <v>20.7</v>
      </c>
      <c r="H108" s="34">
        <f t="shared" si="12"/>
        <v>20.7</v>
      </c>
      <c r="I108" s="34">
        <f t="shared" si="13"/>
        <v>22.099999999999998</v>
      </c>
      <c r="J108" s="34">
        <f t="shared" si="14"/>
        <v>22.099999999999998</v>
      </c>
      <c r="K108" s="34">
        <f t="shared" si="15"/>
        <v>22.099999999999998</v>
      </c>
      <c r="L108" s="34">
        <f t="shared" si="16"/>
        <v>22.099999999999998</v>
      </c>
      <c r="M108" s="33">
        <f t="shared" si="17"/>
        <v>25.099999999999998</v>
      </c>
      <c r="N108" s="33">
        <f t="shared" si="18"/>
        <v>25.099999999999998</v>
      </c>
      <c r="O108" s="35">
        <f t="shared" si="19"/>
        <v>81.2</v>
      </c>
      <c r="P108" s="36"/>
    </row>
    <row r="109" spans="1:16" s="25" customFormat="1" ht="21.75" hidden="1" x14ac:dyDescent="0.5">
      <c r="A109" s="31">
        <v>45440</v>
      </c>
      <c r="B109" s="32">
        <v>28</v>
      </c>
      <c r="C109" s="33">
        <f t="shared" si="22"/>
        <v>0</v>
      </c>
      <c r="D109" s="34">
        <f t="shared" si="8"/>
        <v>0</v>
      </c>
      <c r="E109" s="34">
        <f t="shared" si="9"/>
        <v>0</v>
      </c>
      <c r="F109" s="34">
        <f t="shared" si="10"/>
        <v>18.7</v>
      </c>
      <c r="G109" s="34">
        <f t="shared" si="11"/>
        <v>18.7</v>
      </c>
      <c r="H109" s="34">
        <f t="shared" si="12"/>
        <v>20.099999999999998</v>
      </c>
      <c r="I109" s="34">
        <f t="shared" si="13"/>
        <v>20.099999999999998</v>
      </c>
      <c r="J109" s="34">
        <f t="shared" si="14"/>
        <v>20.099999999999998</v>
      </c>
      <c r="K109" s="34">
        <f t="shared" si="15"/>
        <v>20.099999999999998</v>
      </c>
      <c r="L109" s="34">
        <f t="shared" si="16"/>
        <v>20.099999999999998</v>
      </c>
      <c r="M109" s="33">
        <f t="shared" si="17"/>
        <v>23.099999999999998</v>
      </c>
      <c r="N109" s="33">
        <f t="shared" si="18"/>
        <v>23.099999999999998</v>
      </c>
      <c r="O109" s="35">
        <f t="shared" si="19"/>
        <v>79.2</v>
      </c>
      <c r="P109" s="36"/>
    </row>
    <row r="110" spans="1:16" s="25" customFormat="1" ht="21.75" hidden="1" x14ac:dyDescent="0.5">
      <c r="A110" s="31">
        <v>45441</v>
      </c>
      <c r="B110" s="39">
        <v>29</v>
      </c>
      <c r="C110" s="33">
        <f t="shared" si="22"/>
        <v>0</v>
      </c>
      <c r="D110" s="34">
        <f t="shared" si="8"/>
        <v>0</v>
      </c>
      <c r="E110" s="34">
        <f t="shared" si="9"/>
        <v>18.7</v>
      </c>
      <c r="F110" s="34">
        <f t="shared" si="10"/>
        <v>18.7</v>
      </c>
      <c r="G110" s="34">
        <f t="shared" si="11"/>
        <v>20.099999999999998</v>
      </c>
      <c r="H110" s="34">
        <f t="shared" si="12"/>
        <v>20.099999999999998</v>
      </c>
      <c r="I110" s="34">
        <f t="shared" si="13"/>
        <v>20.099999999999998</v>
      </c>
      <c r="J110" s="34">
        <f t="shared" si="14"/>
        <v>20.099999999999998</v>
      </c>
      <c r="K110" s="34">
        <f t="shared" si="15"/>
        <v>20.099999999999998</v>
      </c>
      <c r="L110" s="34">
        <f t="shared" si="16"/>
        <v>20.099999999999998</v>
      </c>
      <c r="M110" s="33">
        <f t="shared" si="17"/>
        <v>23.099999999999998</v>
      </c>
      <c r="N110" s="33">
        <f t="shared" si="18"/>
        <v>23.099999999999998</v>
      </c>
      <c r="O110" s="35">
        <f t="shared" si="19"/>
        <v>79.2</v>
      </c>
      <c r="P110" s="36"/>
    </row>
    <row r="111" spans="1:16" s="25" customFormat="1" ht="21.75" hidden="1" x14ac:dyDescent="0.5">
      <c r="A111" s="31">
        <v>45442</v>
      </c>
      <c r="B111" s="40">
        <v>30</v>
      </c>
      <c r="C111" s="33">
        <f t="shared" si="22"/>
        <v>0</v>
      </c>
      <c r="D111" s="34">
        <f t="shared" si="8"/>
        <v>18.7</v>
      </c>
      <c r="E111" s="34">
        <f t="shared" si="9"/>
        <v>18.7</v>
      </c>
      <c r="F111" s="34">
        <f t="shared" si="10"/>
        <v>20.099999999999998</v>
      </c>
      <c r="G111" s="34">
        <f t="shared" si="11"/>
        <v>20.099999999999998</v>
      </c>
      <c r="H111" s="34">
        <f t="shared" si="12"/>
        <v>20.099999999999998</v>
      </c>
      <c r="I111" s="34">
        <f t="shared" si="13"/>
        <v>20.099999999999998</v>
      </c>
      <c r="J111" s="34">
        <f t="shared" si="14"/>
        <v>20.099999999999998</v>
      </c>
      <c r="K111" s="34">
        <f t="shared" si="15"/>
        <v>20.099999999999998</v>
      </c>
      <c r="L111" s="34">
        <f t="shared" si="16"/>
        <v>20.099999999999998</v>
      </c>
      <c r="M111" s="33">
        <f t="shared" si="17"/>
        <v>23.099999999999998</v>
      </c>
      <c r="N111" s="33">
        <f t="shared" si="18"/>
        <v>23.099999999999998</v>
      </c>
      <c r="O111" s="35">
        <f t="shared" si="19"/>
        <v>81.5</v>
      </c>
      <c r="P111" s="36"/>
    </row>
    <row r="112" spans="1:16" s="25" customFormat="1" ht="21.75" hidden="1" x14ac:dyDescent="0.5">
      <c r="A112" s="31">
        <v>45443</v>
      </c>
      <c r="B112" s="40">
        <v>31</v>
      </c>
      <c r="C112" s="33">
        <f t="shared" si="22"/>
        <v>18.7</v>
      </c>
      <c r="D112" s="34">
        <f t="shared" si="8"/>
        <v>18.7</v>
      </c>
      <c r="E112" s="34">
        <f t="shared" si="9"/>
        <v>20.099999999999998</v>
      </c>
      <c r="F112" s="34">
        <f t="shared" si="10"/>
        <v>20.099999999999998</v>
      </c>
      <c r="G112" s="34">
        <f t="shared" si="11"/>
        <v>20.099999999999998</v>
      </c>
      <c r="H112" s="34">
        <f t="shared" si="12"/>
        <v>20.099999999999998</v>
      </c>
      <c r="I112" s="34">
        <f t="shared" si="13"/>
        <v>20.099999999999998</v>
      </c>
      <c r="J112" s="34">
        <f t="shared" si="14"/>
        <v>20.099999999999998</v>
      </c>
      <c r="K112" s="34">
        <f t="shared" si="15"/>
        <v>20.099999999999998</v>
      </c>
      <c r="L112" s="34">
        <f t="shared" si="16"/>
        <v>23.099999999999998</v>
      </c>
      <c r="M112" s="33">
        <f t="shared" si="17"/>
        <v>23.099999999999998</v>
      </c>
      <c r="N112" s="33">
        <f t="shared" si="18"/>
        <v>23.099999999999998</v>
      </c>
      <c r="O112" s="35">
        <f t="shared" si="19"/>
        <v>87.6</v>
      </c>
      <c r="P112" s="36"/>
    </row>
    <row r="113" spans="1:16" s="25" customFormat="1" ht="21.75" hidden="1" x14ac:dyDescent="0.5">
      <c r="A113" s="31">
        <v>45444</v>
      </c>
      <c r="B113" s="41">
        <v>1</v>
      </c>
      <c r="C113" s="42">
        <f t="shared" ref="C113:C132" si="23">+D7</f>
        <v>0</v>
      </c>
      <c r="D113" s="43">
        <f t="shared" si="8"/>
        <v>1.4</v>
      </c>
      <c r="E113" s="43">
        <f t="shared" si="9"/>
        <v>1.4</v>
      </c>
      <c r="F113" s="43">
        <f t="shared" si="10"/>
        <v>1.4</v>
      </c>
      <c r="G113" s="43">
        <f t="shared" si="11"/>
        <v>1.4</v>
      </c>
      <c r="H113" s="43">
        <f t="shared" si="12"/>
        <v>1.4</v>
      </c>
      <c r="I113" s="43">
        <f t="shared" si="13"/>
        <v>1.4</v>
      </c>
      <c r="J113" s="43">
        <f t="shared" si="14"/>
        <v>1.4</v>
      </c>
      <c r="K113" s="43">
        <f t="shared" si="15"/>
        <v>4.4000000000000004</v>
      </c>
      <c r="L113" s="43">
        <f t="shared" si="16"/>
        <v>4.4000000000000004</v>
      </c>
      <c r="M113" s="42">
        <f t="shared" si="17"/>
        <v>4.4000000000000004</v>
      </c>
      <c r="N113" s="42">
        <f t="shared" si="18"/>
        <v>4.4000000000000004</v>
      </c>
      <c r="O113" s="44">
        <f t="shared" si="19"/>
        <v>78.3</v>
      </c>
      <c r="P113" s="45"/>
    </row>
    <row r="114" spans="1:16" s="25" customFormat="1" ht="21.75" hidden="1" x14ac:dyDescent="0.5">
      <c r="A114" s="31">
        <v>45445</v>
      </c>
      <c r="B114" s="32">
        <v>2</v>
      </c>
      <c r="C114" s="33">
        <f t="shared" si="23"/>
        <v>1.4</v>
      </c>
      <c r="D114" s="34">
        <f t="shared" si="8"/>
        <v>1.4</v>
      </c>
      <c r="E114" s="34">
        <f t="shared" si="9"/>
        <v>1.4</v>
      </c>
      <c r="F114" s="34">
        <f t="shared" si="10"/>
        <v>1.4</v>
      </c>
      <c r="G114" s="34">
        <f t="shared" si="11"/>
        <v>1.4</v>
      </c>
      <c r="H114" s="34">
        <f t="shared" si="12"/>
        <v>1.4</v>
      </c>
      <c r="I114" s="34">
        <f t="shared" si="13"/>
        <v>1.4</v>
      </c>
      <c r="J114" s="34">
        <f t="shared" si="14"/>
        <v>4.4000000000000004</v>
      </c>
      <c r="K114" s="34">
        <f t="shared" si="15"/>
        <v>4.4000000000000004</v>
      </c>
      <c r="L114" s="34">
        <f t="shared" si="16"/>
        <v>4.4000000000000004</v>
      </c>
      <c r="M114" s="33">
        <f t="shared" si="17"/>
        <v>4.4000000000000004</v>
      </c>
      <c r="N114" s="33">
        <f t="shared" si="18"/>
        <v>38.9</v>
      </c>
      <c r="O114" s="35">
        <f t="shared" si="19"/>
        <v>78.3</v>
      </c>
      <c r="P114" s="36"/>
    </row>
    <row r="115" spans="1:16" s="25" customFormat="1" ht="21.75" hidden="1" x14ac:dyDescent="0.5">
      <c r="A115" s="31">
        <v>45446</v>
      </c>
      <c r="B115" s="32">
        <v>3</v>
      </c>
      <c r="C115" s="33">
        <f t="shared" si="23"/>
        <v>0</v>
      </c>
      <c r="D115" s="34">
        <f t="shared" si="8"/>
        <v>0</v>
      </c>
      <c r="E115" s="34">
        <f t="shared" si="9"/>
        <v>0</v>
      </c>
      <c r="F115" s="34">
        <f t="shared" si="10"/>
        <v>0</v>
      </c>
      <c r="G115" s="34">
        <f t="shared" si="11"/>
        <v>0</v>
      </c>
      <c r="H115" s="34">
        <f t="shared" si="12"/>
        <v>0</v>
      </c>
      <c r="I115" s="34">
        <f t="shared" si="13"/>
        <v>3</v>
      </c>
      <c r="J115" s="34">
        <f t="shared" si="14"/>
        <v>3</v>
      </c>
      <c r="K115" s="34">
        <f t="shared" si="15"/>
        <v>3</v>
      </c>
      <c r="L115" s="34">
        <f t="shared" si="16"/>
        <v>3</v>
      </c>
      <c r="M115" s="33">
        <f t="shared" si="17"/>
        <v>37.5</v>
      </c>
      <c r="N115" s="33">
        <f t="shared" si="18"/>
        <v>38.700000000000003</v>
      </c>
      <c r="O115" s="35">
        <f t="shared" si="19"/>
        <v>76.900000000000006</v>
      </c>
      <c r="P115" s="36"/>
    </row>
    <row r="116" spans="1:16" s="25" customFormat="1" ht="21.75" hidden="1" x14ac:dyDescent="0.5">
      <c r="A116" s="31">
        <v>45447</v>
      </c>
      <c r="B116" s="32">
        <v>4</v>
      </c>
      <c r="C116" s="33">
        <f t="shared" si="23"/>
        <v>0</v>
      </c>
      <c r="D116" s="34">
        <f t="shared" ref="D116:D179" si="24">C116+C117</f>
        <v>0</v>
      </c>
      <c r="E116" s="34">
        <f t="shared" ref="E116:E179" si="25">C116+C117+C118</f>
        <v>0</v>
      </c>
      <c r="F116" s="34">
        <f t="shared" ref="F116:F179" si="26">C116+C117+C118+C119</f>
        <v>0</v>
      </c>
      <c r="G116" s="34">
        <f t="shared" ref="G116:G179" si="27">C116+C117+C118+C119+C120</f>
        <v>0</v>
      </c>
      <c r="H116" s="34">
        <f t="shared" ref="H116:H179" si="28">C116+C117+C118+C119+C120+C121</f>
        <v>3</v>
      </c>
      <c r="I116" s="34">
        <f t="shared" ref="I116:I179" si="29">C116+C117+C118+C119+C120+C121+C122</f>
        <v>3</v>
      </c>
      <c r="J116" s="34">
        <f t="shared" ref="J116:J179" si="30">C116+C117+C118+C119+C120+C121+C122+C123</f>
        <v>3</v>
      </c>
      <c r="K116" s="34">
        <f t="shared" ref="K116:K179" si="31">C116+C117+C118+C119+C120+C121+C122+C123+C124</f>
        <v>3</v>
      </c>
      <c r="L116" s="34">
        <f t="shared" ref="L116:L179" si="32">C116+C117+C118+C119+C120+C121+C122+C123+C124+C125</f>
        <v>3</v>
      </c>
      <c r="M116" s="33">
        <f t="shared" ref="M116:M179" si="33">C116+C117+C118+C119+C120+C121+C122+C123+C124+C125+C126+C127+C128+C129</f>
        <v>38.700000000000003</v>
      </c>
      <c r="N116" s="33">
        <f t="shared" ref="N116:N179" si="34">C116+C117+C118+C119+C120+C121+C122+C123+C124+C125+C126+C127+C128+C129+C130</f>
        <v>38.700000000000003</v>
      </c>
      <c r="O116" s="35">
        <f t="shared" ref="O116:O179" si="35">C116+C117+C118+C119+C120+C121+C122+C123+C124+C125+C126+C127+C128+C129+C130+C131+C132+C133+C134+C135+C136+C137+C138+C139+C140+C141+C142+C143+C144+C145</f>
        <v>76.900000000000006</v>
      </c>
      <c r="P116" s="36"/>
    </row>
    <row r="117" spans="1:16" s="25" customFormat="1" ht="21.75" hidden="1" x14ac:dyDescent="0.5">
      <c r="A117" s="31">
        <v>45448</v>
      </c>
      <c r="B117" s="32">
        <v>5</v>
      </c>
      <c r="C117" s="33">
        <f t="shared" si="23"/>
        <v>0</v>
      </c>
      <c r="D117" s="34">
        <f t="shared" si="24"/>
        <v>0</v>
      </c>
      <c r="E117" s="34">
        <f t="shared" si="25"/>
        <v>0</v>
      </c>
      <c r="F117" s="34">
        <f t="shared" si="26"/>
        <v>0</v>
      </c>
      <c r="G117" s="34">
        <f t="shared" si="27"/>
        <v>3</v>
      </c>
      <c r="H117" s="34">
        <f t="shared" si="28"/>
        <v>3</v>
      </c>
      <c r="I117" s="34">
        <f t="shared" si="29"/>
        <v>3</v>
      </c>
      <c r="J117" s="34">
        <f t="shared" si="30"/>
        <v>3</v>
      </c>
      <c r="K117" s="34">
        <f t="shared" si="31"/>
        <v>3</v>
      </c>
      <c r="L117" s="34">
        <f t="shared" si="32"/>
        <v>3</v>
      </c>
      <c r="M117" s="33">
        <f t="shared" si="33"/>
        <v>38.700000000000003</v>
      </c>
      <c r="N117" s="33">
        <f t="shared" si="34"/>
        <v>38.700000000000003</v>
      </c>
      <c r="O117" s="35">
        <f t="shared" si="35"/>
        <v>76.900000000000006</v>
      </c>
      <c r="P117" s="36"/>
    </row>
    <row r="118" spans="1:16" s="25" customFormat="1" ht="21.75" hidden="1" x14ac:dyDescent="0.5">
      <c r="A118" s="31">
        <v>45449</v>
      </c>
      <c r="B118" s="32">
        <v>6</v>
      </c>
      <c r="C118" s="33">
        <f t="shared" si="23"/>
        <v>0</v>
      </c>
      <c r="D118" s="34">
        <f t="shared" si="24"/>
        <v>0</v>
      </c>
      <c r="E118" s="34">
        <f t="shared" si="25"/>
        <v>0</v>
      </c>
      <c r="F118" s="34">
        <f t="shared" si="26"/>
        <v>3</v>
      </c>
      <c r="G118" s="34">
        <f t="shared" si="27"/>
        <v>3</v>
      </c>
      <c r="H118" s="34">
        <f t="shared" si="28"/>
        <v>3</v>
      </c>
      <c r="I118" s="34">
        <f t="shared" si="29"/>
        <v>3</v>
      </c>
      <c r="J118" s="34">
        <f t="shared" si="30"/>
        <v>3</v>
      </c>
      <c r="K118" s="34">
        <f t="shared" si="31"/>
        <v>3</v>
      </c>
      <c r="L118" s="34">
        <f t="shared" si="32"/>
        <v>3</v>
      </c>
      <c r="M118" s="33">
        <f t="shared" si="33"/>
        <v>38.700000000000003</v>
      </c>
      <c r="N118" s="33">
        <f t="shared" si="34"/>
        <v>38.700000000000003</v>
      </c>
      <c r="O118" s="35">
        <f t="shared" si="35"/>
        <v>80.100000000000009</v>
      </c>
      <c r="P118" s="36"/>
    </row>
    <row r="119" spans="1:16" s="25" customFormat="1" ht="21.75" hidden="1" x14ac:dyDescent="0.5">
      <c r="A119" s="31">
        <v>45450</v>
      </c>
      <c r="B119" s="32">
        <v>7</v>
      </c>
      <c r="C119" s="33">
        <f t="shared" si="23"/>
        <v>0</v>
      </c>
      <c r="D119" s="34">
        <f t="shared" si="24"/>
        <v>0</v>
      </c>
      <c r="E119" s="34">
        <f t="shared" si="25"/>
        <v>3</v>
      </c>
      <c r="F119" s="34">
        <f t="shared" si="26"/>
        <v>3</v>
      </c>
      <c r="G119" s="34">
        <f t="shared" si="27"/>
        <v>3</v>
      </c>
      <c r="H119" s="34">
        <f t="shared" si="28"/>
        <v>3</v>
      </c>
      <c r="I119" s="34">
        <f t="shared" si="29"/>
        <v>3</v>
      </c>
      <c r="J119" s="34">
        <f t="shared" si="30"/>
        <v>3</v>
      </c>
      <c r="K119" s="34">
        <f t="shared" si="31"/>
        <v>3</v>
      </c>
      <c r="L119" s="34">
        <f t="shared" si="32"/>
        <v>37.5</v>
      </c>
      <c r="M119" s="33">
        <f t="shared" si="33"/>
        <v>38.700000000000003</v>
      </c>
      <c r="N119" s="33">
        <f t="shared" si="34"/>
        <v>57.800000000000004</v>
      </c>
      <c r="O119" s="35">
        <f t="shared" si="35"/>
        <v>80.100000000000009</v>
      </c>
      <c r="P119" s="36"/>
    </row>
    <row r="120" spans="1:16" s="25" customFormat="1" ht="21.75" hidden="1" x14ac:dyDescent="0.5">
      <c r="A120" s="31">
        <v>45451</v>
      </c>
      <c r="B120" s="32">
        <v>8</v>
      </c>
      <c r="C120" s="33">
        <f t="shared" si="23"/>
        <v>0</v>
      </c>
      <c r="D120" s="34">
        <f t="shared" si="24"/>
        <v>3</v>
      </c>
      <c r="E120" s="34">
        <f t="shared" si="25"/>
        <v>3</v>
      </c>
      <c r="F120" s="34">
        <f t="shared" si="26"/>
        <v>3</v>
      </c>
      <c r="G120" s="34">
        <f t="shared" si="27"/>
        <v>3</v>
      </c>
      <c r="H120" s="34">
        <f t="shared" si="28"/>
        <v>3</v>
      </c>
      <c r="I120" s="34">
        <f t="shared" si="29"/>
        <v>3</v>
      </c>
      <c r="J120" s="34">
        <f t="shared" si="30"/>
        <v>3</v>
      </c>
      <c r="K120" s="34">
        <f t="shared" si="31"/>
        <v>37.5</v>
      </c>
      <c r="L120" s="34">
        <f t="shared" si="32"/>
        <v>38.700000000000003</v>
      </c>
      <c r="M120" s="33">
        <f t="shared" si="33"/>
        <v>57.800000000000004</v>
      </c>
      <c r="N120" s="33">
        <f t="shared" si="34"/>
        <v>59.1</v>
      </c>
      <c r="O120" s="35">
        <f t="shared" si="35"/>
        <v>80.100000000000009</v>
      </c>
      <c r="P120" s="36"/>
    </row>
    <row r="121" spans="1:16" s="25" customFormat="1" ht="21.75" hidden="1" x14ac:dyDescent="0.5">
      <c r="A121" s="31">
        <v>45452</v>
      </c>
      <c r="B121" s="32">
        <v>9</v>
      </c>
      <c r="C121" s="33">
        <f t="shared" si="23"/>
        <v>3</v>
      </c>
      <c r="D121" s="34">
        <f t="shared" si="24"/>
        <v>3</v>
      </c>
      <c r="E121" s="34">
        <f t="shared" si="25"/>
        <v>3</v>
      </c>
      <c r="F121" s="34">
        <f t="shared" si="26"/>
        <v>3</v>
      </c>
      <c r="G121" s="34">
        <f t="shared" si="27"/>
        <v>3</v>
      </c>
      <c r="H121" s="34">
        <f t="shared" si="28"/>
        <v>3</v>
      </c>
      <c r="I121" s="34">
        <f t="shared" si="29"/>
        <v>3</v>
      </c>
      <c r="J121" s="34">
        <f t="shared" si="30"/>
        <v>37.5</v>
      </c>
      <c r="K121" s="34">
        <f t="shared" si="31"/>
        <v>38.700000000000003</v>
      </c>
      <c r="L121" s="34">
        <f t="shared" si="32"/>
        <v>38.700000000000003</v>
      </c>
      <c r="M121" s="33">
        <f t="shared" si="33"/>
        <v>59.1</v>
      </c>
      <c r="N121" s="33">
        <f t="shared" si="34"/>
        <v>59.1</v>
      </c>
      <c r="O121" s="35">
        <f t="shared" si="35"/>
        <v>80.100000000000009</v>
      </c>
      <c r="P121" s="36"/>
    </row>
    <row r="122" spans="1:16" s="25" customFormat="1" ht="21.75" hidden="1" x14ac:dyDescent="0.5">
      <c r="A122" s="31">
        <v>45453</v>
      </c>
      <c r="B122" s="38">
        <v>10</v>
      </c>
      <c r="C122" s="33">
        <f t="shared" si="23"/>
        <v>0</v>
      </c>
      <c r="D122" s="34">
        <f t="shared" si="24"/>
        <v>0</v>
      </c>
      <c r="E122" s="34">
        <f t="shared" si="25"/>
        <v>0</v>
      </c>
      <c r="F122" s="34">
        <f t="shared" si="26"/>
        <v>0</v>
      </c>
      <c r="G122" s="34">
        <f t="shared" si="27"/>
        <v>0</v>
      </c>
      <c r="H122" s="34">
        <f t="shared" si="28"/>
        <v>0</v>
      </c>
      <c r="I122" s="34">
        <f t="shared" si="29"/>
        <v>34.5</v>
      </c>
      <c r="J122" s="34">
        <f t="shared" si="30"/>
        <v>35.700000000000003</v>
      </c>
      <c r="K122" s="34">
        <f t="shared" si="31"/>
        <v>35.700000000000003</v>
      </c>
      <c r="L122" s="34">
        <f t="shared" si="32"/>
        <v>35.700000000000003</v>
      </c>
      <c r="M122" s="33">
        <f t="shared" si="33"/>
        <v>56.1</v>
      </c>
      <c r="N122" s="33">
        <f t="shared" si="34"/>
        <v>56.1</v>
      </c>
      <c r="O122" s="35">
        <f t="shared" si="35"/>
        <v>77.100000000000009</v>
      </c>
      <c r="P122" s="36"/>
    </row>
    <row r="123" spans="1:16" s="25" customFormat="1" ht="21.75" hidden="1" x14ac:dyDescent="0.5">
      <c r="A123" s="31">
        <v>45454</v>
      </c>
      <c r="B123" s="32">
        <v>11</v>
      </c>
      <c r="C123" s="33">
        <f t="shared" si="23"/>
        <v>0</v>
      </c>
      <c r="D123" s="34">
        <f t="shared" si="24"/>
        <v>0</v>
      </c>
      <c r="E123" s="34">
        <f t="shared" si="25"/>
        <v>0</v>
      </c>
      <c r="F123" s="34">
        <f t="shared" si="26"/>
        <v>0</v>
      </c>
      <c r="G123" s="34">
        <f t="shared" si="27"/>
        <v>0</v>
      </c>
      <c r="H123" s="34">
        <f t="shared" si="28"/>
        <v>34.5</v>
      </c>
      <c r="I123" s="34">
        <f t="shared" si="29"/>
        <v>35.700000000000003</v>
      </c>
      <c r="J123" s="34">
        <f t="shared" si="30"/>
        <v>35.700000000000003</v>
      </c>
      <c r="K123" s="34">
        <f t="shared" si="31"/>
        <v>35.700000000000003</v>
      </c>
      <c r="L123" s="34">
        <f t="shared" si="32"/>
        <v>35.700000000000003</v>
      </c>
      <c r="M123" s="33">
        <f t="shared" si="33"/>
        <v>56.1</v>
      </c>
      <c r="N123" s="33">
        <f t="shared" si="34"/>
        <v>56.1</v>
      </c>
      <c r="O123" s="35">
        <f t="shared" si="35"/>
        <v>78.500000000000014</v>
      </c>
      <c r="P123" s="36"/>
    </row>
    <row r="124" spans="1:16" s="25" customFormat="1" ht="21.75" hidden="1" x14ac:dyDescent="0.5">
      <c r="A124" s="31">
        <v>45455</v>
      </c>
      <c r="B124" s="32">
        <v>12</v>
      </c>
      <c r="C124" s="33">
        <f t="shared" si="23"/>
        <v>0</v>
      </c>
      <c r="D124" s="34">
        <f t="shared" si="24"/>
        <v>0</v>
      </c>
      <c r="E124" s="34">
        <f t="shared" si="25"/>
        <v>0</v>
      </c>
      <c r="F124" s="34">
        <f t="shared" si="26"/>
        <v>0</v>
      </c>
      <c r="G124" s="34">
        <f t="shared" si="27"/>
        <v>34.5</v>
      </c>
      <c r="H124" s="34">
        <f t="shared" si="28"/>
        <v>35.700000000000003</v>
      </c>
      <c r="I124" s="34">
        <f t="shared" si="29"/>
        <v>35.700000000000003</v>
      </c>
      <c r="J124" s="34">
        <f t="shared" si="30"/>
        <v>35.700000000000003</v>
      </c>
      <c r="K124" s="34">
        <f t="shared" si="31"/>
        <v>35.700000000000003</v>
      </c>
      <c r="L124" s="34">
        <f t="shared" si="32"/>
        <v>54.800000000000004</v>
      </c>
      <c r="M124" s="33">
        <f t="shared" si="33"/>
        <v>56.1</v>
      </c>
      <c r="N124" s="33">
        <f t="shared" si="34"/>
        <v>56.1</v>
      </c>
      <c r="O124" s="35">
        <f t="shared" si="35"/>
        <v>78.500000000000014</v>
      </c>
      <c r="P124" s="36"/>
    </row>
    <row r="125" spans="1:16" s="25" customFormat="1" ht="21.75" hidden="1" x14ac:dyDescent="0.5">
      <c r="A125" s="31">
        <v>45456</v>
      </c>
      <c r="B125" s="32">
        <v>13</v>
      </c>
      <c r="C125" s="33">
        <f t="shared" si="23"/>
        <v>0</v>
      </c>
      <c r="D125" s="34">
        <f t="shared" si="24"/>
        <v>0</v>
      </c>
      <c r="E125" s="34">
        <f t="shared" si="25"/>
        <v>0</v>
      </c>
      <c r="F125" s="34">
        <f t="shared" si="26"/>
        <v>34.5</v>
      </c>
      <c r="G125" s="34">
        <f t="shared" si="27"/>
        <v>35.700000000000003</v>
      </c>
      <c r="H125" s="34">
        <f t="shared" si="28"/>
        <v>35.700000000000003</v>
      </c>
      <c r="I125" s="34">
        <f t="shared" si="29"/>
        <v>35.700000000000003</v>
      </c>
      <c r="J125" s="34">
        <f t="shared" si="30"/>
        <v>35.700000000000003</v>
      </c>
      <c r="K125" s="34">
        <f t="shared" si="31"/>
        <v>54.800000000000004</v>
      </c>
      <c r="L125" s="34">
        <f t="shared" si="32"/>
        <v>56.1</v>
      </c>
      <c r="M125" s="33">
        <f t="shared" si="33"/>
        <v>56.1</v>
      </c>
      <c r="N125" s="33">
        <f t="shared" si="34"/>
        <v>56.1</v>
      </c>
      <c r="O125" s="35">
        <f t="shared" si="35"/>
        <v>78.500000000000014</v>
      </c>
      <c r="P125" s="36"/>
    </row>
    <row r="126" spans="1:16" s="25" customFormat="1" ht="21.75" hidden="1" x14ac:dyDescent="0.5">
      <c r="A126" s="31">
        <v>45457</v>
      </c>
      <c r="B126" s="32">
        <v>14</v>
      </c>
      <c r="C126" s="33">
        <f t="shared" si="23"/>
        <v>0</v>
      </c>
      <c r="D126" s="34">
        <f t="shared" si="24"/>
        <v>0</v>
      </c>
      <c r="E126" s="34">
        <f t="shared" si="25"/>
        <v>34.5</v>
      </c>
      <c r="F126" s="34">
        <f t="shared" si="26"/>
        <v>35.700000000000003</v>
      </c>
      <c r="G126" s="34">
        <f t="shared" si="27"/>
        <v>35.700000000000003</v>
      </c>
      <c r="H126" s="34">
        <f t="shared" si="28"/>
        <v>35.700000000000003</v>
      </c>
      <c r="I126" s="34">
        <f t="shared" si="29"/>
        <v>35.700000000000003</v>
      </c>
      <c r="J126" s="34">
        <f t="shared" si="30"/>
        <v>54.800000000000004</v>
      </c>
      <c r="K126" s="34">
        <f t="shared" si="31"/>
        <v>56.1</v>
      </c>
      <c r="L126" s="34">
        <f t="shared" si="32"/>
        <v>56.1</v>
      </c>
      <c r="M126" s="33">
        <f t="shared" si="33"/>
        <v>56.1</v>
      </c>
      <c r="N126" s="33">
        <f t="shared" si="34"/>
        <v>58.4</v>
      </c>
      <c r="O126" s="35">
        <f t="shared" si="35"/>
        <v>78.500000000000014</v>
      </c>
      <c r="P126" s="36"/>
    </row>
    <row r="127" spans="1:16" s="25" customFormat="1" ht="21.75" hidden="1" x14ac:dyDescent="0.5">
      <c r="A127" s="31">
        <v>45458</v>
      </c>
      <c r="B127" s="32">
        <v>15</v>
      </c>
      <c r="C127" s="33">
        <f t="shared" si="23"/>
        <v>0</v>
      </c>
      <c r="D127" s="34">
        <f t="shared" si="24"/>
        <v>34.5</v>
      </c>
      <c r="E127" s="34">
        <f t="shared" si="25"/>
        <v>35.700000000000003</v>
      </c>
      <c r="F127" s="34">
        <f t="shared" si="26"/>
        <v>35.700000000000003</v>
      </c>
      <c r="G127" s="34">
        <f t="shared" si="27"/>
        <v>35.700000000000003</v>
      </c>
      <c r="H127" s="34">
        <f t="shared" si="28"/>
        <v>35.700000000000003</v>
      </c>
      <c r="I127" s="34">
        <f t="shared" si="29"/>
        <v>54.800000000000004</v>
      </c>
      <c r="J127" s="34">
        <f t="shared" si="30"/>
        <v>56.1</v>
      </c>
      <c r="K127" s="34">
        <f t="shared" si="31"/>
        <v>56.1</v>
      </c>
      <c r="L127" s="34">
        <f t="shared" si="32"/>
        <v>56.1</v>
      </c>
      <c r="M127" s="33">
        <f t="shared" si="33"/>
        <v>58.4</v>
      </c>
      <c r="N127" s="33">
        <f t="shared" si="34"/>
        <v>64.5</v>
      </c>
      <c r="O127" s="35">
        <f t="shared" si="35"/>
        <v>88.500000000000014</v>
      </c>
      <c r="P127" s="36"/>
    </row>
    <row r="128" spans="1:16" s="25" customFormat="1" ht="21.75" hidden="1" x14ac:dyDescent="0.5">
      <c r="A128" s="31">
        <v>45459</v>
      </c>
      <c r="B128" s="32">
        <v>16</v>
      </c>
      <c r="C128" s="33">
        <f t="shared" si="23"/>
        <v>34.5</v>
      </c>
      <c r="D128" s="34">
        <f t="shared" si="24"/>
        <v>35.700000000000003</v>
      </c>
      <c r="E128" s="34">
        <f t="shared" si="25"/>
        <v>35.700000000000003</v>
      </c>
      <c r="F128" s="34">
        <f t="shared" si="26"/>
        <v>35.700000000000003</v>
      </c>
      <c r="G128" s="34">
        <f t="shared" si="27"/>
        <v>35.700000000000003</v>
      </c>
      <c r="H128" s="34">
        <f t="shared" si="28"/>
        <v>54.800000000000004</v>
      </c>
      <c r="I128" s="34">
        <f t="shared" si="29"/>
        <v>56.1</v>
      </c>
      <c r="J128" s="34">
        <f t="shared" si="30"/>
        <v>56.1</v>
      </c>
      <c r="K128" s="34">
        <f t="shared" si="31"/>
        <v>56.1</v>
      </c>
      <c r="L128" s="34">
        <f t="shared" si="32"/>
        <v>56.1</v>
      </c>
      <c r="M128" s="33">
        <f t="shared" si="33"/>
        <v>64.5</v>
      </c>
      <c r="N128" s="33">
        <f t="shared" si="34"/>
        <v>73.900000000000006</v>
      </c>
      <c r="O128" s="35">
        <f t="shared" si="35"/>
        <v>88.500000000000014</v>
      </c>
      <c r="P128" s="36"/>
    </row>
    <row r="129" spans="1:16" s="25" customFormat="1" ht="21.75" hidden="1" x14ac:dyDescent="0.5">
      <c r="A129" s="31">
        <v>45460</v>
      </c>
      <c r="B129" s="32">
        <v>17</v>
      </c>
      <c r="C129" s="33">
        <f t="shared" si="23"/>
        <v>1.2</v>
      </c>
      <c r="D129" s="34">
        <f t="shared" si="24"/>
        <v>1.2</v>
      </c>
      <c r="E129" s="34">
        <f t="shared" si="25"/>
        <v>1.2</v>
      </c>
      <c r="F129" s="34">
        <f t="shared" si="26"/>
        <v>1.2</v>
      </c>
      <c r="G129" s="34">
        <f t="shared" si="27"/>
        <v>20.3</v>
      </c>
      <c r="H129" s="34">
        <f t="shared" si="28"/>
        <v>21.6</v>
      </c>
      <c r="I129" s="34">
        <f t="shared" si="29"/>
        <v>21.6</v>
      </c>
      <c r="J129" s="34">
        <f t="shared" si="30"/>
        <v>21.6</v>
      </c>
      <c r="K129" s="34">
        <f t="shared" si="31"/>
        <v>21.6</v>
      </c>
      <c r="L129" s="34">
        <f t="shared" si="32"/>
        <v>21.6</v>
      </c>
      <c r="M129" s="33">
        <f t="shared" si="33"/>
        <v>39.4</v>
      </c>
      <c r="N129" s="33">
        <f t="shared" si="34"/>
        <v>39.4</v>
      </c>
      <c r="O129" s="35">
        <f t="shared" si="35"/>
        <v>54</v>
      </c>
      <c r="P129" s="36"/>
    </row>
    <row r="130" spans="1:16" s="25" customFormat="1" ht="21.75" hidden="1" x14ac:dyDescent="0.5">
      <c r="A130" s="31">
        <v>45461</v>
      </c>
      <c r="B130" s="32">
        <v>18</v>
      </c>
      <c r="C130" s="33">
        <f t="shared" si="23"/>
        <v>0</v>
      </c>
      <c r="D130" s="34">
        <f t="shared" si="24"/>
        <v>0</v>
      </c>
      <c r="E130" s="34">
        <f t="shared" si="25"/>
        <v>0</v>
      </c>
      <c r="F130" s="34">
        <f t="shared" si="26"/>
        <v>19.100000000000001</v>
      </c>
      <c r="G130" s="34">
        <f t="shared" si="27"/>
        <v>20.400000000000002</v>
      </c>
      <c r="H130" s="34">
        <f t="shared" si="28"/>
        <v>20.400000000000002</v>
      </c>
      <c r="I130" s="34">
        <f t="shared" si="29"/>
        <v>20.400000000000002</v>
      </c>
      <c r="J130" s="34">
        <f t="shared" si="30"/>
        <v>20.400000000000002</v>
      </c>
      <c r="K130" s="34">
        <f t="shared" si="31"/>
        <v>20.400000000000002</v>
      </c>
      <c r="L130" s="34">
        <f t="shared" si="32"/>
        <v>20.400000000000002</v>
      </c>
      <c r="M130" s="33">
        <f t="shared" si="33"/>
        <v>38.200000000000003</v>
      </c>
      <c r="N130" s="33">
        <f t="shared" si="34"/>
        <v>38.200000000000003</v>
      </c>
      <c r="O130" s="35">
        <f t="shared" si="35"/>
        <v>74.100000000000009</v>
      </c>
      <c r="P130" s="36"/>
    </row>
    <row r="131" spans="1:16" s="25" customFormat="1" ht="21.75" hidden="1" x14ac:dyDescent="0.5">
      <c r="A131" s="31">
        <v>45462</v>
      </c>
      <c r="B131" s="32">
        <v>19</v>
      </c>
      <c r="C131" s="33">
        <f t="shared" si="23"/>
        <v>0</v>
      </c>
      <c r="D131" s="34">
        <f t="shared" si="24"/>
        <v>0</v>
      </c>
      <c r="E131" s="34">
        <f t="shared" si="25"/>
        <v>19.100000000000001</v>
      </c>
      <c r="F131" s="34">
        <f t="shared" si="26"/>
        <v>20.400000000000002</v>
      </c>
      <c r="G131" s="34">
        <f t="shared" si="27"/>
        <v>20.400000000000002</v>
      </c>
      <c r="H131" s="34">
        <f t="shared" si="28"/>
        <v>20.400000000000002</v>
      </c>
      <c r="I131" s="34">
        <f t="shared" si="29"/>
        <v>20.400000000000002</v>
      </c>
      <c r="J131" s="34">
        <f t="shared" si="30"/>
        <v>20.400000000000002</v>
      </c>
      <c r="K131" s="34">
        <f t="shared" si="31"/>
        <v>20.400000000000002</v>
      </c>
      <c r="L131" s="34">
        <f t="shared" si="32"/>
        <v>22.700000000000003</v>
      </c>
      <c r="M131" s="33">
        <f t="shared" si="33"/>
        <v>38.200000000000003</v>
      </c>
      <c r="N131" s="33">
        <f t="shared" si="34"/>
        <v>38.200000000000003</v>
      </c>
      <c r="O131" s="35">
        <f t="shared" si="35"/>
        <v>74.100000000000009</v>
      </c>
      <c r="P131" s="36"/>
    </row>
    <row r="132" spans="1:16" s="25" customFormat="1" ht="21.75" hidden="1" x14ac:dyDescent="0.5">
      <c r="A132" s="31">
        <v>45463</v>
      </c>
      <c r="B132" s="38">
        <v>20</v>
      </c>
      <c r="C132" s="33">
        <f t="shared" si="23"/>
        <v>0</v>
      </c>
      <c r="D132" s="34">
        <f t="shared" si="24"/>
        <v>19.100000000000001</v>
      </c>
      <c r="E132" s="34">
        <f t="shared" si="25"/>
        <v>20.400000000000002</v>
      </c>
      <c r="F132" s="34">
        <f t="shared" si="26"/>
        <v>20.400000000000002</v>
      </c>
      <c r="G132" s="34">
        <f t="shared" si="27"/>
        <v>20.400000000000002</v>
      </c>
      <c r="H132" s="34">
        <f t="shared" si="28"/>
        <v>20.400000000000002</v>
      </c>
      <c r="I132" s="34">
        <f t="shared" si="29"/>
        <v>20.400000000000002</v>
      </c>
      <c r="J132" s="34">
        <f t="shared" si="30"/>
        <v>20.400000000000002</v>
      </c>
      <c r="K132" s="34">
        <f t="shared" si="31"/>
        <v>22.700000000000003</v>
      </c>
      <c r="L132" s="34">
        <f t="shared" si="32"/>
        <v>28.800000000000004</v>
      </c>
      <c r="M132" s="33">
        <f t="shared" si="33"/>
        <v>38.200000000000003</v>
      </c>
      <c r="N132" s="33">
        <f t="shared" si="34"/>
        <v>38.200000000000003</v>
      </c>
      <c r="O132" s="35">
        <f t="shared" si="35"/>
        <v>74.100000000000009</v>
      </c>
      <c r="P132" s="36"/>
    </row>
    <row r="133" spans="1:16" s="25" customFormat="1" ht="21.75" hidden="1" x14ac:dyDescent="0.5">
      <c r="A133" s="31">
        <v>45464</v>
      </c>
      <c r="B133" s="32">
        <v>21</v>
      </c>
      <c r="C133" s="33">
        <f t="shared" ref="C133:C142" si="36">+D27</f>
        <v>19.100000000000001</v>
      </c>
      <c r="D133" s="34">
        <f t="shared" si="24"/>
        <v>20.400000000000002</v>
      </c>
      <c r="E133" s="34">
        <f t="shared" si="25"/>
        <v>20.400000000000002</v>
      </c>
      <c r="F133" s="34">
        <f t="shared" si="26"/>
        <v>20.400000000000002</v>
      </c>
      <c r="G133" s="34">
        <f t="shared" si="27"/>
        <v>20.400000000000002</v>
      </c>
      <c r="H133" s="34">
        <f t="shared" si="28"/>
        <v>20.400000000000002</v>
      </c>
      <c r="I133" s="34">
        <f t="shared" si="29"/>
        <v>20.400000000000002</v>
      </c>
      <c r="J133" s="34">
        <f t="shared" si="30"/>
        <v>22.700000000000003</v>
      </c>
      <c r="K133" s="34">
        <f t="shared" si="31"/>
        <v>28.800000000000004</v>
      </c>
      <c r="L133" s="34">
        <f t="shared" si="32"/>
        <v>38.200000000000003</v>
      </c>
      <c r="M133" s="33">
        <f t="shared" si="33"/>
        <v>38.200000000000003</v>
      </c>
      <c r="N133" s="33">
        <f t="shared" si="34"/>
        <v>41.400000000000006</v>
      </c>
      <c r="O133" s="35">
        <f t="shared" si="35"/>
        <v>74.100000000000009</v>
      </c>
      <c r="P133" s="36"/>
    </row>
    <row r="134" spans="1:16" s="25" customFormat="1" ht="21.75" hidden="1" x14ac:dyDescent="0.5">
      <c r="A134" s="31">
        <v>45465</v>
      </c>
      <c r="B134" s="32">
        <v>22</v>
      </c>
      <c r="C134" s="33">
        <f t="shared" si="36"/>
        <v>1.3</v>
      </c>
      <c r="D134" s="34">
        <f t="shared" si="24"/>
        <v>1.3</v>
      </c>
      <c r="E134" s="34">
        <f t="shared" si="25"/>
        <v>1.3</v>
      </c>
      <c r="F134" s="34">
        <f t="shared" si="26"/>
        <v>1.3</v>
      </c>
      <c r="G134" s="34">
        <f t="shared" si="27"/>
        <v>1.3</v>
      </c>
      <c r="H134" s="34">
        <f t="shared" si="28"/>
        <v>1.3</v>
      </c>
      <c r="I134" s="34">
        <f t="shared" si="29"/>
        <v>3.5999999999999996</v>
      </c>
      <c r="J134" s="34">
        <f t="shared" si="30"/>
        <v>9.6999999999999993</v>
      </c>
      <c r="K134" s="34">
        <f t="shared" si="31"/>
        <v>19.100000000000001</v>
      </c>
      <c r="L134" s="34">
        <f t="shared" si="32"/>
        <v>19.100000000000001</v>
      </c>
      <c r="M134" s="33">
        <f t="shared" si="33"/>
        <v>22.3</v>
      </c>
      <c r="N134" s="33">
        <f t="shared" si="34"/>
        <v>22.3</v>
      </c>
      <c r="O134" s="35">
        <f t="shared" si="35"/>
        <v>55</v>
      </c>
      <c r="P134" s="36"/>
    </row>
    <row r="135" spans="1:16" s="25" customFormat="1" ht="21.75" hidden="1" x14ac:dyDescent="0.5">
      <c r="A135" s="31">
        <v>45466</v>
      </c>
      <c r="B135" s="32">
        <v>23</v>
      </c>
      <c r="C135" s="33">
        <f t="shared" si="36"/>
        <v>0</v>
      </c>
      <c r="D135" s="34">
        <f t="shared" si="24"/>
        <v>0</v>
      </c>
      <c r="E135" s="34">
        <f t="shared" si="25"/>
        <v>0</v>
      </c>
      <c r="F135" s="34">
        <f t="shared" si="26"/>
        <v>0</v>
      </c>
      <c r="G135" s="34">
        <f t="shared" si="27"/>
        <v>0</v>
      </c>
      <c r="H135" s="34">
        <f t="shared" si="28"/>
        <v>2.2999999999999998</v>
      </c>
      <c r="I135" s="34">
        <f t="shared" si="29"/>
        <v>8.3999999999999986</v>
      </c>
      <c r="J135" s="34">
        <f t="shared" si="30"/>
        <v>17.799999999999997</v>
      </c>
      <c r="K135" s="34">
        <f t="shared" si="31"/>
        <v>17.799999999999997</v>
      </c>
      <c r="L135" s="34">
        <f t="shared" si="32"/>
        <v>17.799999999999997</v>
      </c>
      <c r="M135" s="33">
        <f t="shared" si="33"/>
        <v>20.999999999999996</v>
      </c>
      <c r="N135" s="33">
        <f t="shared" si="34"/>
        <v>20.999999999999996</v>
      </c>
      <c r="O135" s="35">
        <f t="shared" si="35"/>
        <v>53.699999999999989</v>
      </c>
      <c r="P135" s="36"/>
    </row>
    <row r="136" spans="1:16" s="25" customFormat="1" ht="21.75" hidden="1" x14ac:dyDescent="0.5">
      <c r="A136" s="31">
        <v>45467</v>
      </c>
      <c r="B136" s="32">
        <v>24</v>
      </c>
      <c r="C136" s="33">
        <f t="shared" si="36"/>
        <v>0</v>
      </c>
      <c r="D136" s="34">
        <f t="shared" si="24"/>
        <v>0</v>
      </c>
      <c r="E136" s="34">
        <f t="shared" si="25"/>
        <v>0</v>
      </c>
      <c r="F136" s="34">
        <f t="shared" si="26"/>
        <v>0</v>
      </c>
      <c r="G136" s="34">
        <f t="shared" si="27"/>
        <v>2.2999999999999998</v>
      </c>
      <c r="H136" s="34">
        <f t="shared" si="28"/>
        <v>8.3999999999999986</v>
      </c>
      <c r="I136" s="34">
        <f t="shared" si="29"/>
        <v>17.799999999999997</v>
      </c>
      <c r="J136" s="34">
        <f t="shared" si="30"/>
        <v>17.799999999999997</v>
      </c>
      <c r="K136" s="34">
        <f t="shared" si="31"/>
        <v>17.799999999999997</v>
      </c>
      <c r="L136" s="34">
        <f t="shared" si="32"/>
        <v>17.799999999999997</v>
      </c>
      <c r="M136" s="33">
        <f t="shared" si="33"/>
        <v>20.999999999999996</v>
      </c>
      <c r="N136" s="33">
        <f t="shared" si="34"/>
        <v>20.999999999999996</v>
      </c>
      <c r="O136" s="35">
        <f t="shared" si="35"/>
        <v>53.699999999999989</v>
      </c>
      <c r="P136" s="36"/>
    </row>
    <row r="137" spans="1:16" s="25" customFormat="1" ht="21.75" hidden="1" x14ac:dyDescent="0.5">
      <c r="A137" s="31">
        <v>45468</v>
      </c>
      <c r="B137" s="32">
        <v>25</v>
      </c>
      <c r="C137" s="33">
        <f t="shared" si="36"/>
        <v>0</v>
      </c>
      <c r="D137" s="34">
        <f t="shared" si="24"/>
        <v>0</v>
      </c>
      <c r="E137" s="34">
        <f t="shared" si="25"/>
        <v>0</v>
      </c>
      <c r="F137" s="34">
        <f t="shared" si="26"/>
        <v>2.2999999999999998</v>
      </c>
      <c r="G137" s="34">
        <f t="shared" si="27"/>
        <v>8.3999999999999986</v>
      </c>
      <c r="H137" s="34">
        <f t="shared" si="28"/>
        <v>17.799999999999997</v>
      </c>
      <c r="I137" s="34">
        <f t="shared" si="29"/>
        <v>17.799999999999997</v>
      </c>
      <c r="J137" s="34">
        <f t="shared" si="30"/>
        <v>17.799999999999997</v>
      </c>
      <c r="K137" s="34">
        <f t="shared" si="31"/>
        <v>17.799999999999997</v>
      </c>
      <c r="L137" s="34">
        <f t="shared" si="32"/>
        <v>17.799999999999997</v>
      </c>
      <c r="M137" s="33">
        <f t="shared" si="33"/>
        <v>20.999999999999996</v>
      </c>
      <c r="N137" s="33">
        <f t="shared" si="34"/>
        <v>20.999999999999996</v>
      </c>
      <c r="O137" s="35">
        <f t="shared" si="35"/>
        <v>53.699999999999989</v>
      </c>
      <c r="P137" s="36"/>
    </row>
    <row r="138" spans="1:16" s="25" customFormat="1" ht="21.75" hidden="1" x14ac:dyDescent="0.5">
      <c r="A138" s="31">
        <v>45469</v>
      </c>
      <c r="B138" s="32">
        <v>26</v>
      </c>
      <c r="C138" s="33">
        <f t="shared" si="36"/>
        <v>0</v>
      </c>
      <c r="D138" s="34">
        <f t="shared" si="24"/>
        <v>0</v>
      </c>
      <c r="E138" s="34">
        <f t="shared" si="25"/>
        <v>2.2999999999999998</v>
      </c>
      <c r="F138" s="34">
        <f t="shared" si="26"/>
        <v>8.3999999999999986</v>
      </c>
      <c r="G138" s="34">
        <f t="shared" si="27"/>
        <v>17.799999999999997</v>
      </c>
      <c r="H138" s="34">
        <f t="shared" si="28"/>
        <v>17.799999999999997</v>
      </c>
      <c r="I138" s="34">
        <f t="shared" si="29"/>
        <v>17.799999999999997</v>
      </c>
      <c r="J138" s="34">
        <f t="shared" si="30"/>
        <v>17.799999999999997</v>
      </c>
      <c r="K138" s="34">
        <f t="shared" si="31"/>
        <v>17.799999999999997</v>
      </c>
      <c r="L138" s="34">
        <f t="shared" si="32"/>
        <v>20.999999999999996</v>
      </c>
      <c r="M138" s="33">
        <f t="shared" si="33"/>
        <v>20.999999999999996</v>
      </c>
      <c r="N138" s="33">
        <f t="shared" si="34"/>
        <v>22.399999999999995</v>
      </c>
      <c r="O138" s="35">
        <f t="shared" si="35"/>
        <v>53.699999999999989</v>
      </c>
      <c r="P138" s="36"/>
    </row>
    <row r="139" spans="1:16" s="25" customFormat="1" ht="21.75" hidden="1" x14ac:dyDescent="0.5">
      <c r="A139" s="31">
        <v>45470</v>
      </c>
      <c r="B139" s="32">
        <v>27</v>
      </c>
      <c r="C139" s="33">
        <f t="shared" si="36"/>
        <v>0</v>
      </c>
      <c r="D139" s="34">
        <f t="shared" si="24"/>
        <v>2.2999999999999998</v>
      </c>
      <c r="E139" s="34">
        <f t="shared" si="25"/>
        <v>8.3999999999999986</v>
      </c>
      <c r="F139" s="34">
        <f t="shared" si="26"/>
        <v>17.799999999999997</v>
      </c>
      <c r="G139" s="34">
        <f t="shared" si="27"/>
        <v>17.799999999999997</v>
      </c>
      <c r="H139" s="34">
        <f t="shared" si="28"/>
        <v>17.799999999999997</v>
      </c>
      <c r="I139" s="34">
        <f t="shared" si="29"/>
        <v>17.799999999999997</v>
      </c>
      <c r="J139" s="34">
        <f t="shared" si="30"/>
        <v>17.799999999999997</v>
      </c>
      <c r="K139" s="34">
        <f t="shared" si="31"/>
        <v>20.999999999999996</v>
      </c>
      <c r="L139" s="34">
        <f t="shared" si="32"/>
        <v>20.999999999999996</v>
      </c>
      <c r="M139" s="33">
        <f t="shared" si="33"/>
        <v>22.399999999999995</v>
      </c>
      <c r="N139" s="33">
        <f t="shared" si="34"/>
        <v>22.399999999999995</v>
      </c>
      <c r="O139" s="35">
        <f t="shared" si="35"/>
        <v>53.699999999999989</v>
      </c>
      <c r="P139" s="36"/>
    </row>
    <row r="140" spans="1:16" s="25" customFormat="1" ht="21.75" hidden="1" x14ac:dyDescent="0.5">
      <c r="A140" s="31">
        <v>45471</v>
      </c>
      <c r="B140" s="32">
        <v>28</v>
      </c>
      <c r="C140" s="33">
        <f t="shared" si="36"/>
        <v>2.2999999999999998</v>
      </c>
      <c r="D140" s="34">
        <f t="shared" si="24"/>
        <v>8.3999999999999986</v>
      </c>
      <c r="E140" s="34">
        <f t="shared" si="25"/>
        <v>17.799999999999997</v>
      </c>
      <c r="F140" s="34">
        <f t="shared" si="26"/>
        <v>17.799999999999997</v>
      </c>
      <c r="G140" s="34">
        <f t="shared" si="27"/>
        <v>17.799999999999997</v>
      </c>
      <c r="H140" s="34">
        <f t="shared" si="28"/>
        <v>17.799999999999997</v>
      </c>
      <c r="I140" s="34">
        <f t="shared" si="29"/>
        <v>17.799999999999997</v>
      </c>
      <c r="J140" s="34">
        <f t="shared" si="30"/>
        <v>20.999999999999996</v>
      </c>
      <c r="K140" s="34">
        <f t="shared" si="31"/>
        <v>20.999999999999996</v>
      </c>
      <c r="L140" s="34">
        <f t="shared" si="32"/>
        <v>20.999999999999996</v>
      </c>
      <c r="M140" s="33">
        <f t="shared" si="33"/>
        <v>22.399999999999995</v>
      </c>
      <c r="N140" s="33">
        <f t="shared" si="34"/>
        <v>22.399999999999995</v>
      </c>
      <c r="O140" s="35">
        <f t="shared" si="35"/>
        <v>53.699999999999989</v>
      </c>
      <c r="P140" s="36"/>
    </row>
    <row r="141" spans="1:16" s="25" customFormat="1" ht="21.75" hidden="1" x14ac:dyDescent="0.5">
      <c r="A141" s="31">
        <v>45472</v>
      </c>
      <c r="B141" s="39">
        <v>29</v>
      </c>
      <c r="C141" s="33">
        <f t="shared" si="36"/>
        <v>6.1</v>
      </c>
      <c r="D141" s="34">
        <f t="shared" si="24"/>
        <v>15.5</v>
      </c>
      <c r="E141" s="34">
        <f t="shared" si="25"/>
        <v>15.5</v>
      </c>
      <c r="F141" s="34">
        <f t="shared" si="26"/>
        <v>15.5</v>
      </c>
      <c r="G141" s="34">
        <f t="shared" si="27"/>
        <v>15.5</v>
      </c>
      <c r="H141" s="34">
        <f t="shared" si="28"/>
        <v>15.5</v>
      </c>
      <c r="I141" s="34">
        <f t="shared" si="29"/>
        <v>18.7</v>
      </c>
      <c r="J141" s="34">
        <f t="shared" si="30"/>
        <v>18.7</v>
      </c>
      <c r="K141" s="34">
        <f t="shared" si="31"/>
        <v>18.7</v>
      </c>
      <c r="L141" s="34">
        <f t="shared" si="32"/>
        <v>18.7</v>
      </c>
      <c r="M141" s="33">
        <f t="shared" si="33"/>
        <v>20.099999999999998</v>
      </c>
      <c r="N141" s="33">
        <f t="shared" si="34"/>
        <v>20.099999999999998</v>
      </c>
      <c r="O141" s="35">
        <f t="shared" si="35"/>
        <v>52.6</v>
      </c>
      <c r="P141" s="36"/>
    </row>
    <row r="142" spans="1:16" s="25" customFormat="1" ht="21.75" hidden="1" x14ac:dyDescent="0.5">
      <c r="A142" s="31">
        <v>45473</v>
      </c>
      <c r="B142" s="40">
        <v>30</v>
      </c>
      <c r="C142" s="33">
        <f t="shared" si="36"/>
        <v>9.4</v>
      </c>
      <c r="D142" s="34">
        <f t="shared" si="24"/>
        <v>9.4</v>
      </c>
      <c r="E142" s="34">
        <f t="shared" si="25"/>
        <v>9.4</v>
      </c>
      <c r="F142" s="34">
        <f t="shared" si="26"/>
        <v>9.4</v>
      </c>
      <c r="G142" s="34">
        <f t="shared" si="27"/>
        <v>9.4</v>
      </c>
      <c r="H142" s="34">
        <f t="shared" si="28"/>
        <v>12.600000000000001</v>
      </c>
      <c r="I142" s="34">
        <f t="shared" si="29"/>
        <v>12.600000000000001</v>
      </c>
      <c r="J142" s="34">
        <f t="shared" si="30"/>
        <v>12.600000000000001</v>
      </c>
      <c r="K142" s="34">
        <f t="shared" si="31"/>
        <v>12.600000000000001</v>
      </c>
      <c r="L142" s="34">
        <f t="shared" si="32"/>
        <v>12.600000000000001</v>
      </c>
      <c r="M142" s="33">
        <f t="shared" si="33"/>
        <v>14.000000000000002</v>
      </c>
      <c r="N142" s="33">
        <f t="shared" si="34"/>
        <v>24</v>
      </c>
      <c r="O142" s="35">
        <f t="shared" si="35"/>
        <v>46.5</v>
      </c>
      <c r="P142" s="36"/>
    </row>
    <row r="143" spans="1:16" s="25" customFormat="1" ht="21.75" hidden="1" x14ac:dyDescent="0.5">
      <c r="A143" s="31">
        <v>45474</v>
      </c>
      <c r="B143" s="41">
        <v>1</v>
      </c>
      <c r="C143" s="42">
        <f t="shared" ref="C143:C162" si="37">+E7</f>
        <v>0</v>
      </c>
      <c r="D143" s="43">
        <f t="shared" si="24"/>
        <v>0</v>
      </c>
      <c r="E143" s="43">
        <f t="shared" si="25"/>
        <v>0</v>
      </c>
      <c r="F143" s="43">
        <f t="shared" si="26"/>
        <v>0</v>
      </c>
      <c r="G143" s="43">
        <f t="shared" si="27"/>
        <v>3.2</v>
      </c>
      <c r="H143" s="43">
        <f t="shared" si="28"/>
        <v>3.2</v>
      </c>
      <c r="I143" s="43">
        <f t="shared" si="29"/>
        <v>3.2</v>
      </c>
      <c r="J143" s="43">
        <f t="shared" si="30"/>
        <v>3.2</v>
      </c>
      <c r="K143" s="43">
        <f t="shared" si="31"/>
        <v>3.2</v>
      </c>
      <c r="L143" s="43">
        <f t="shared" si="32"/>
        <v>4.5999999999999996</v>
      </c>
      <c r="M143" s="42">
        <f t="shared" si="33"/>
        <v>14.6</v>
      </c>
      <c r="N143" s="42">
        <f t="shared" si="34"/>
        <v>14.6</v>
      </c>
      <c r="O143" s="44">
        <f t="shared" si="35"/>
        <v>37.1</v>
      </c>
      <c r="P143" s="45"/>
    </row>
    <row r="144" spans="1:16" s="25" customFormat="1" ht="21.75" hidden="1" x14ac:dyDescent="0.5">
      <c r="A144" s="31">
        <v>45475</v>
      </c>
      <c r="B144" s="32">
        <v>2</v>
      </c>
      <c r="C144" s="33">
        <f t="shared" si="37"/>
        <v>0</v>
      </c>
      <c r="D144" s="34">
        <f t="shared" si="24"/>
        <v>0</v>
      </c>
      <c r="E144" s="34">
        <f t="shared" si="25"/>
        <v>0</v>
      </c>
      <c r="F144" s="34">
        <f t="shared" si="26"/>
        <v>3.2</v>
      </c>
      <c r="G144" s="34">
        <f t="shared" si="27"/>
        <v>3.2</v>
      </c>
      <c r="H144" s="34">
        <f t="shared" si="28"/>
        <v>3.2</v>
      </c>
      <c r="I144" s="34">
        <f t="shared" si="29"/>
        <v>3.2</v>
      </c>
      <c r="J144" s="34">
        <f t="shared" si="30"/>
        <v>3.2</v>
      </c>
      <c r="K144" s="34">
        <f t="shared" si="31"/>
        <v>4.5999999999999996</v>
      </c>
      <c r="L144" s="34">
        <f t="shared" si="32"/>
        <v>4.5999999999999996</v>
      </c>
      <c r="M144" s="33">
        <f t="shared" si="33"/>
        <v>14.6</v>
      </c>
      <c r="N144" s="33">
        <f t="shared" si="34"/>
        <v>14.6</v>
      </c>
      <c r="O144" s="35">
        <f t="shared" si="35"/>
        <v>39.6</v>
      </c>
      <c r="P144" s="36"/>
    </row>
    <row r="145" spans="1:16" s="25" customFormat="1" ht="21.75" hidden="1" x14ac:dyDescent="0.5">
      <c r="A145" s="31">
        <v>45476</v>
      </c>
      <c r="B145" s="32">
        <v>3</v>
      </c>
      <c r="C145" s="33">
        <f t="shared" si="37"/>
        <v>0</v>
      </c>
      <c r="D145" s="34">
        <f t="shared" si="24"/>
        <v>0</v>
      </c>
      <c r="E145" s="34">
        <f t="shared" si="25"/>
        <v>3.2</v>
      </c>
      <c r="F145" s="34">
        <f t="shared" si="26"/>
        <v>3.2</v>
      </c>
      <c r="G145" s="34">
        <f t="shared" si="27"/>
        <v>3.2</v>
      </c>
      <c r="H145" s="34">
        <f t="shared" si="28"/>
        <v>3.2</v>
      </c>
      <c r="I145" s="34">
        <f t="shared" si="29"/>
        <v>3.2</v>
      </c>
      <c r="J145" s="34">
        <f t="shared" si="30"/>
        <v>4.5999999999999996</v>
      </c>
      <c r="K145" s="34">
        <f t="shared" si="31"/>
        <v>4.5999999999999996</v>
      </c>
      <c r="L145" s="34">
        <f t="shared" si="32"/>
        <v>4.5999999999999996</v>
      </c>
      <c r="M145" s="33">
        <f t="shared" si="33"/>
        <v>14.6</v>
      </c>
      <c r="N145" s="33">
        <f t="shared" si="34"/>
        <v>35.9</v>
      </c>
      <c r="O145" s="35">
        <f t="shared" si="35"/>
        <v>41.1</v>
      </c>
      <c r="P145" s="36"/>
    </row>
    <row r="146" spans="1:16" s="25" customFormat="1" ht="21.75" hidden="1" x14ac:dyDescent="0.5">
      <c r="A146" s="31">
        <v>45477</v>
      </c>
      <c r="B146" s="32">
        <v>4</v>
      </c>
      <c r="C146" s="33">
        <f t="shared" si="37"/>
        <v>0</v>
      </c>
      <c r="D146" s="34">
        <f t="shared" si="24"/>
        <v>3.2</v>
      </c>
      <c r="E146" s="34">
        <f t="shared" si="25"/>
        <v>3.2</v>
      </c>
      <c r="F146" s="34">
        <f t="shared" si="26"/>
        <v>3.2</v>
      </c>
      <c r="G146" s="34">
        <f t="shared" si="27"/>
        <v>3.2</v>
      </c>
      <c r="H146" s="34">
        <f t="shared" si="28"/>
        <v>3.2</v>
      </c>
      <c r="I146" s="34">
        <f t="shared" si="29"/>
        <v>4.5999999999999996</v>
      </c>
      <c r="J146" s="34">
        <f t="shared" si="30"/>
        <v>4.5999999999999996</v>
      </c>
      <c r="K146" s="34">
        <f t="shared" si="31"/>
        <v>4.5999999999999996</v>
      </c>
      <c r="L146" s="34">
        <f t="shared" si="32"/>
        <v>4.5999999999999996</v>
      </c>
      <c r="M146" s="33">
        <f t="shared" si="33"/>
        <v>35.9</v>
      </c>
      <c r="N146" s="33">
        <f t="shared" si="34"/>
        <v>35.9</v>
      </c>
      <c r="O146" s="35">
        <f t="shared" si="35"/>
        <v>41.1</v>
      </c>
      <c r="P146" s="36"/>
    </row>
    <row r="147" spans="1:16" s="25" customFormat="1" ht="21.75" hidden="1" x14ac:dyDescent="0.5">
      <c r="A147" s="31">
        <v>45478</v>
      </c>
      <c r="B147" s="32">
        <v>5</v>
      </c>
      <c r="C147" s="33">
        <f t="shared" si="37"/>
        <v>3.2</v>
      </c>
      <c r="D147" s="34">
        <f t="shared" si="24"/>
        <v>3.2</v>
      </c>
      <c r="E147" s="34">
        <f t="shared" si="25"/>
        <v>3.2</v>
      </c>
      <c r="F147" s="34">
        <f t="shared" si="26"/>
        <v>3.2</v>
      </c>
      <c r="G147" s="34">
        <f t="shared" si="27"/>
        <v>3.2</v>
      </c>
      <c r="H147" s="34">
        <f t="shared" si="28"/>
        <v>4.5999999999999996</v>
      </c>
      <c r="I147" s="34">
        <f t="shared" si="29"/>
        <v>4.5999999999999996</v>
      </c>
      <c r="J147" s="34">
        <f t="shared" si="30"/>
        <v>4.5999999999999996</v>
      </c>
      <c r="K147" s="34">
        <f t="shared" si="31"/>
        <v>4.5999999999999996</v>
      </c>
      <c r="L147" s="34">
        <f t="shared" si="32"/>
        <v>14.6</v>
      </c>
      <c r="M147" s="33">
        <f t="shared" si="33"/>
        <v>35.9</v>
      </c>
      <c r="N147" s="33">
        <f t="shared" si="34"/>
        <v>35.9</v>
      </c>
      <c r="O147" s="35">
        <f t="shared" si="35"/>
        <v>41.1</v>
      </c>
      <c r="P147" s="36"/>
    </row>
    <row r="148" spans="1:16" s="25" customFormat="1" ht="21.75" hidden="1" x14ac:dyDescent="0.5">
      <c r="A148" s="31">
        <v>45479</v>
      </c>
      <c r="B148" s="32">
        <v>6</v>
      </c>
      <c r="C148" s="33">
        <f t="shared" si="37"/>
        <v>0</v>
      </c>
      <c r="D148" s="34">
        <f t="shared" si="24"/>
        <v>0</v>
      </c>
      <c r="E148" s="34">
        <f t="shared" si="25"/>
        <v>0</v>
      </c>
      <c r="F148" s="34">
        <f t="shared" si="26"/>
        <v>0</v>
      </c>
      <c r="G148" s="34">
        <f t="shared" si="27"/>
        <v>1.4</v>
      </c>
      <c r="H148" s="34">
        <f t="shared" si="28"/>
        <v>1.4</v>
      </c>
      <c r="I148" s="34">
        <f t="shared" si="29"/>
        <v>1.4</v>
      </c>
      <c r="J148" s="34">
        <f t="shared" si="30"/>
        <v>1.4</v>
      </c>
      <c r="K148" s="34">
        <f t="shared" si="31"/>
        <v>11.4</v>
      </c>
      <c r="L148" s="34">
        <f t="shared" si="32"/>
        <v>11.4</v>
      </c>
      <c r="M148" s="33">
        <f t="shared" si="33"/>
        <v>32.700000000000003</v>
      </c>
      <c r="N148" s="33">
        <f t="shared" si="34"/>
        <v>32.700000000000003</v>
      </c>
      <c r="O148" s="35">
        <f t="shared" si="35"/>
        <v>37.900000000000006</v>
      </c>
      <c r="P148" s="36"/>
    </row>
    <row r="149" spans="1:16" s="25" customFormat="1" ht="21.75" hidden="1" x14ac:dyDescent="0.5">
      <c r="A149" s="31">
        <v>45480</v>
      </c>
      <c r="B149" s="32">
        <v>7</v>
      </c>
      <c r="C149" s="33">
        <f t="shared" si="37"/>
        <v>0</v>
      </c>
      <c r="D149" s="34">
        <f t="shared" si="24"/>
        <v>0</v>
      </c>
      <c r="E149" s="34">
        <f t="shared" si="25"/>
        <v>0</v>
      </c>
      <c r="F149" s="34">
        <f t="shared" si="26"/>
        <v>1.4</v>
      </c>
      <c r="G149" s="34">
        <f t="shared" si="27"/>
        <v>1.4</v>
      </c>
      <c r="H149" s="34">
        <f t="shared" si="28"/>
        <v>1.4</v>
      </c>
      <c r="I149" s="34">
        <f t="shared" si="29"/>
        <v>1.4</v>
      </c>
      <c r="J149" s="34">
        <f t="shared" si="30"/>
        <v>11.4</v>
      </c>
      <c r="K149" s="34">
        <f t="shared" si="31"/>
        <v>11.4</v>
      </c>
      <c r="L149" s="34">
        <f t="shared" si="32"/>
        <v>11.4</v>
      </c>
      <c r="M149" s="33">
        <f t="shared" si="33"/>
        <v>32.700000000000003</v>
      </c>
      <c r="N149" s="33">
        <f t="shared" si="34"/>
        <v>32.700000000000003</v>
      </c>
      <c r="O149" s="35">
        <f t="shared" si="35"/>
        <v>37.900000000000006</v>
      </c>
      <c r="P149" s="36"/>
    </row>
    <row r="150" spans="1:16" s="25" customFormat="1" ht="21.75" hidden="1" x14ac:dyDescent="0.5">
      <c r="A150" s="31">
        <v>45481</v>
      </c>
      <c r="B150" s="32">
        <v>8</v>
      </c>
      <c r="C150" s="33">
        <f t="shared" si="37"/>
        <v>0</v>
      </c>
      <c r="D150" s="34">
        <f t="shared" si="24"/>
        <v>0</v>
      </c>
      <c r="E150" s="34">
        <f t="shared" si="25"/>
        <v>1.4</v>
      </c>
      <c r="F150" s="34">
        <f t="shared" si="26"/>
        <v>1.4</v>
      </c>
      <c r="G150" s="34">
        <f t="shared" si="27"/>
        <v>1.4</v>
      </c>
      <c r="H150" s="34">
        <f t="shared" si="28"/>
        <v>1.4</v>
      </c>
      <c r="I150" s="34">
        <f t="shared" si="29"/>
        <v>11.4</v>
      </c>
      <c r="J150" s="34">
        <f t="shared" si="30"/>
        <v>11.4</v>
      </c>
      <c r="K150" s="34">
        <f t="shared" si="31"/>
        <v>11.4</v>
      </c>
      <c r="L150" s="34">
        <f t="shared" si="32"/>
        <v>32.700000000000003</v>
      </c>
      <c r="M150" s="33">
        <f t="shared" si="33"/>
        <v>32.700000000000003</v>
      </c>
      <c r="N150" s="33">
        <f t="shared" si="34"/>
        <v>32.700000000000003</v>
      </c>
      <c r="O150" s="35">
        <f t="shared" si="35"/>
        <v>37.900000000000006</v>
      </c>
      <c r="P150" s="36"/>
    </row>
    <row r="151" spans="1:16" s="25" customFormat="1" ht="21.75" hidden="1" x14ac:dyDescent="0.5">
      <c r="A151" s="31">
        <v>45482</v>
      </c>
      <c r="B151" s="32">
        <v>9</v>
      </c>
      <c r="C151" s="33">
        <f t="shared" si="37"/>
        <v>0</v>
      </c>
      <c r="D151" s="34">
        <f t="shared" si="24"/>
        <v>1.4</v>
      </c>
      <c r="E151" s="34">
        <f t="shared" si="25"/>
        <v>1.4</v>
      </c>
      <c r="F151" s="34">
        <f t="shared" si="26"/>
        <v>1.4</v>
      </c>
      <c r="G151" s="34">
        <f t="shared" si="27"/>
        <v>1.4</v>
      </c>
      <c r="H151" s="34">
        <f t="shared" si="28"/>
        <v>11.4</v>
      </c>
      <c r="I151" s="34">
        <f t="shared" si="29"/>
        <v>11.4</v>
      </c>
      <c r="J151" s="34">
        <f t="shared" si="30"/>
        <v>11.4</v>
      </c>
      <c r="K151" s="34">
        <f t="shared" si="31"/>
        <v>32.700000000000003</v>
      </c>
      <c r="L151" s="34">
        <f t="shared" si="32"/>
        <v>32.700000000000003</v>
      </c>
      <c r="M151" s="33">
        <f t="shared" si="33"/>
        <v>32.700000000000003</v>
      </c>
      <c r="N151" s="33">
        <f t="shared" si="34"/>
        <v>32.700000000000003</v>
      </c>
      <c r="O151" s="35">
        <f t="shared" si="35"/>
        <v>37.900000000000006</v>
      </c>
      <c r="P151" s="36"/>
    </row>
    <row r="152" spans="1:16" s="25" customFormat="1" ht="21.75" hidden="1" x14ac:dyDescent="0.5">
      <c r="A152" s="31">
        <v>45483</v>
      </c>
      <c r="B152" s="38">
        <v>10</v>
      </c>
      <c r="C152" s="33">
        <f t="shared" si="37"/>
        <v>1.4</v>
      </c>
      <c r="D152" s="34">
        <f t="shared" si="24"/>
        <v>1.4</v>
      </c>
      <c r="E152" s="34">
        <f t="shared" si="25"/>
        <v>1.4</v>
      </c>
      <c r="F152" s="34">
        <f t="shared" si="26"/>
        <v>1.4</v>
      </c>
      <c r="G152" s="34">
        <f t="shared" si="27"/>
        <v>11.4</v>
      </c>
      <c r="H152" s="34">
        <f t="shared" si="28"/>
        <v>11.4</v>
      </c>
      <c r="I152" s="34">
        <f t="shared" si="29"/>
        <v>11.4</v>
      </c>
      <c r="J152" s="34">
        <f t="shared" si="30"/>
        <v>32.700000000000003</v>
      </c>
      <c r="K152" s="34">
        <f t="shared" si="31"/>
        <v>32.700000000000003</v>
      </c>
      <c r="L152" s="34">
        <f t="shared" si="32"/>
        <v>32.700000000000003</v>
      </c>
      <c r="M152" s="33">
        <f t="shared" si="33"/>
        <v>32.700000000000003</v>
      </c>
      <c r="N152" s="33">
        <f t="shared" si="34"/>
        <v>32.700000000000003</v>
      </c>
      <c r="O152" s="35">
        <f t="shared" si="35"/>
        <v>37.900000000000006</v>
      </c>
      <c r="P152" s="36"/>
    </row>
    <row r="153" spans="1:16" s="25" customFormat="1" ht="21.75" hidden="1" x14ac:dyDescent="0.5">
      <c r="A153" s="31">
        <v>45484</v>
      </c>
      <c r="B153" s="32">
        <v>11</v>
      </c>
      <c r="C153" s="33">
        <f t="shared" si="37"/>
        <v>0</v>
      </c>
      <c r="D153" s="34">
        <f t="shared" si="24"/>
        <v>0</v>
      </c>
      <c r="E153" s="34">
        <f t="shared" si="25"/>
        <v>0</v>
      </c>
      <c r="F153" s="34">
        <f t="shared" si="26"/>
        <v>10</v>
      </c>
      <c r="G153" s="34">
        <f t="shared" si="27"/>
        <v>10</v>
      </c>
      <c r="H153" s="34">
        <f t="shared" si="28"/>
        <v>10</v>
      </c>
      <c r="I153" s="34">
        <f t="shared" si="29"/>
        <v>31.3</v>
      </c>
      <c r="J153" s="34">
        <f t="shared" si="30"/>
        <v>31.3</v>
      </c>
      <c r="K153" s="34">
        <f t="shared" si="31"/>
        <v>31.3</v>
      </c>
      <c r="L153" s="34">
        <f t="shared" si="32"/>
        <v>31.3</v>
      </c>
      <c r="M153" s="33">
        <f t="shared" si="33"/>
        <v>31.3</v>
      </c>
      <c r="N153" s="33">
        <f t="shared" si="34"/>
        <v>31.3</v>
      </c>
      <c r="O153" s="35">
        <f t="shared" si="35"/>
        <v>88.8</v>
      </c>
      <c r="P153" s="36"/>
    </row>
    <row r="154" spans="1:16" s="25" customFormat="1" ht="21.75" hidden="1" x14ac:dyDescent="0.5">
      <c r="A154" s="31">
        <v>45485</v>
      </c>
      <c r="B154" s="32">
        <v>12</v>
      </c>
      <c r="C154" s="33">
        <f t="shared" si="37"/>
        <v>0</v>
      </c>
      <c r="D154" s="34">
        <f t="shared" si="24"/>
        <v>0</v>
      </c>
      <c r="E154" s="34">
        <f t="shared" si="25"/>
        <v>10</v>
      </c>
      <c r="F154" s="34">
        <f t="shared" si="26"/>
        <v>10</v>
      </c>
      <c r="G154" s="34">
        <f t="shared" si="27"/>
        <v>10</v>
      </c>
      <c r="H154" s="34">
        <f t="shared" si="28"/>
        <v>31.3</v>
      </c>
      <c r="I154" s="34">
        <f t="shared" si="29"/>
        <v>31.3</v>
      </c>
      <c r="J154" s="34">
        <f t="shared" si="30"/>
        <v>31.3</v>
      </c>
      <c r="K154" s="34">
        <f t="shared" si="31"/>
        <v>31.3</v>
      </c>
      <c r="L154" s="34">
        <f t="shared" si="32"/>
        <v>31.3</v>
      </c>
      <c r="M154" s="33">
        <f t="shared" si="33"/>
        <v>31.3</v>
      </c>
      <c r="N154" s="33">
        <f t="shared" si="34"/>
        <v>31.3</v>
      </c>
      <c r="O154" s="35">
        <f t="shared" si="35"/>
        <v>88.8</v>
      </c>
      <c r="P154" s="36"/>
    </row>
    <row r="155" spans="1:16" s="25" customFormat="1" ht="21.75" hidden="1" x14ac:dyDescent="0.5">
      <c r="A155" s="31">
        <v>45486</v>
      </c>
      <c r="B155" s="32">
        <v>13</v>
      </c>
      <c r="C155" s="33">
        <f t="shared" si="37"/>
        <v>0</v>
      </c>
      <c r="D155" s="34">
        <f t="shared" si="24"/>
        <v>10</v>
      </c>
      <c r="E155" s="34">
        <f t="shared" si="25"/>
        <v>10</v>
      </c>
      <c r="F155" s="34">
        <f t="shared" si="26"/>
        <v>10</v>
      </c>
      <c r="G155" s="34">
        <f t="shared" si="27"/>
        <v>31.3</v>
      </c>
      <c r="H155" s="34">
        <f t="shared" si="28"/>
        <v>31.3</v>
      </c>
      <c r="I155" s="34">
        <f t="shared" si="29"/>
        <v>31.3</v>
      </c>
      <c r="J155" s="34">
        <f t="shared" si="30"/>
        <v>31.3</v>
      </c>
      <c r="K155" s="34">
        <f t="shared" si="31"/>
        <v>31.3</v>
      </c>
      <c r="L155" s="34">
        <f t="shared" si="32"/>
        <v>31.3</v>
      </c>
      <c r="M155" s="33">
        <f t="shared" si="33"/>
        <v>31.3</v>
      </c>
      <c r="N155" s="33">
        <f t="shared" si="34"/>
        <v>31.3</v>
      </c>
      <c r="O155" s="35">
        <f t="shared" si="35"/>
        <v>90.899999999999991</v>
      </c>
      <c r="P155" s="36"/>
    </row>
    <row r="156" spans="1:16" s="25" customFormat="1" ht="21.75" hidden="1" x14ac:dyDescent="0.5">
      <c r="A156" s="31">
        <v>45487</v>
      </c>
      <c r="B156" s="32">
        <v>14</v>
      </c>
      <c r="C156" s="33">
        <f t="shared" si="37"/>
        <v>10</v>
      </c>
      <c r="D156" s="34">
        <f t="shared" si="24"/>
        <v>10</v>
      </c>
      <c r="E156" s="34">
        <f t="shared" si="25"/>
        <v>10</v>
      </c>
      <c r="F156" s="34">
        <f t="shared" si="26"/>
        <v>31.3</v>
      </c>
      <c r="G156" s="34">
        <f t="shared" si="27"/>
        <v>31.3</v>
      </c>
      <c r="H156" s="34">
        <f t="shared" si="28"/>
        <v>31.3</v>
      </c>
      <c r="I156" s="34">
        <f t="shared" si="29"/>
        <v>31.3</v>
      </c>
      <c r="J156" s="34">
        <f t="shared" si="30"/>
        <v>31.3</v>
      </c>
      <c r="K156" s="34">
        <f t="shared" si="31"/>
        <v>31.3</v>
      </c>
      <c r="L156" s="34">
        <f t="shared" si="32"/>
        <v>31.3</v>
      </c>
      <c r="M156" s="33">
        <f t="shared" si="33"/>
        <v>31.3</v>
      </c>
      <c r="N156" s="33">
        <f t="shared" si="34"/>
        <v>32.5</v>
      </c>
      <c r="O156" s="35">
        <f t="shared" si="35"/>
        <v>90.899999999999991</v>
      </c>
      <c r="P156" s="36"/>
    </row>
    <row r="157" spans="1:16" s="25" customFormat="1" ht="21.75" hidden="1" x14ac:dyDescent="0.5">
      <c r="A157" s="31">
        <v>45488</v>
      </c>
      <c r="B157" s="32">
        <v>15</v>
      </c>
      <c r="C157" s="33">
        <f t="shared" si="37"/>
        <v>0</v>
      </c>
      <c r="D157" s="34">
        <f t="shared" si="24"/>
        <v>0</v>
      </c>
      <c r="E157" s="34">
        <f t="shared" si="25"/>
        <v>21.3</v>
      </c>
      <c r="F157" s="34">
        <f t="shared" si="26"/>
        <v>21.3</v>
      </c>
      <c r="G157" s="34">
        <f t="shared" si="27"/>
        <v>21.3</v>
      </c>
      <c r="H157" s="34">
        <f t="shared" si="28"/>
        <v>21.3</v>
      </c>
      <c r="I157" s="34">
        <f t="shared" si="29"/>
        <v>21.3</v>
      </c>
      <c r="J157" s="34">
        <f t="shared" si="30"/>
        <v>21.3</v>
      </c>
      <c r="K157" s="34">
        <f t="shared" si="31"/>
        <v>21.3</v>
      </c>
      <c r="L157" s="34">
        <f t="shared" si="32"/>
        <v>21.3</v>
      </c>
      <c r="M157" s="33">
        <f t="shared" si="33"/>
        <v>22.5</v>
      </c>
      <c r="N157" s="33">
        <f t="shared" si="34"/>
        <v>22.5</v>
      </c>
      <c r="O157" s="35">
        <f t="shared" si="35"/>
        <v>80.899999999999991</v>
      </c>
      <c r="P157" s="36"/>
    </row>
    <row r="158" spans="1:16" s="25" customFormat="1" ht="21.75" hidden="1" x14ac:dyDescent="0.5">
      <c r="A158" s="31">
        <v>45489</v>
      </c>
      <c r="B158" s="32">
        <v>16</v>
      </c>
      <c r="C158" s="33">
        <f t="shared" si="37"/>
        <v>0</v>
      </c>
      <c r="D158" s="34">
        <f t="shared" si="24"/>
        <v>21.3</v>
      </c>
      <c r="E158" s="34">
        <f t="shared" si="25"/>
        <v>21.3</v>
      </c>
      <c r="F158" s="34">
        <f t="shared" si="26"/>
        <v>21.3</v>
      </c>
      <c r="G158" s="34">
        <f t="shared" si="27"/>
        <v>21.3</v>
      </c>
      <c r="H158" s="34">
        <f t="shared" si="28"/>
        <v>21.3</v>
      </c>
      <c r="I158" s="34">
        <f t="shared" si="29"/>
        <v>21.3</v>
      </c>
      <c r="J158" s="34">
        <f t="shared" si="30"/>
        <v>21.3</v>
      </c>
      <c r="K158" s="34">
        <f t="shared" si="31"/>
        <v>21.3</v>
      </c>
      <c r="L158" s="34">
        <f t="shared" si="32"/>
        <v>21.3</v>
      </c>
      <c r="M158" s="33">
        <f t="shared" si="33"/>
        <v>22.5</v>
      </c>
      <c r="N158" s="33">
        <f t="shared" si="34"/>
        <v>22.5</v>
      </c>
      <c r="O158" s="35">
        <f t="shared" si="35"/>
        <v>80.899999999999991</v>
      </c>
      <c r="P158" s="36"/>
    </row>
    <row r="159" spans="1:16" s="25" customFormat="1" ht="21.75" hidden="1" x14ac:dyDescent="0.5">
      <c r="A159" s="31">
        <v>45490</v>
      </c>
      <c r="B159" s="32">
        <v>17</v>
      </c>
      <c r="C159" s="33">
        <f t="shared" si="37"/>
        <v>21.3</v>
      </c>
      <c r="D159" s="34">
        <f t="shared" si="24"/>
        <v>21.3</v>
      </c>
      <c r="E159" s="34">
        <f t="shared" si="25"/>
        <v>21.3</v>
      </c>
      <c r="F159" s="34">
        <f t="shared" si="26"/>
        <v>21.3</v>
      </c>
      <c r="G159" s="34">
        <f t="shared" si="27"/>
        <v>21.3</v>
      </c>
      <c r="H159" s="34">
        <f t="shared" si="28"/>
        <v>21.3</v>
      </c>
      <c r="I159" s="34">
        <f t="shared" si="29"/>
        <v>21.3</v>
      </c>
      <c r="J159" s="34">
        <f t="shared" si="30"/>
        <v>21.3</v>
      </c>
      <c r="K159" s="34">
        <f t="shared" si="31"/>
        <v>21.3</v>
      </c>
      <c r="L159" s="34">
        <f t="shared" si="32"/>
        <v>21.3</v>
      </c>
      <c r="M159" s="33">
        <f t="shared" si="33"/>
        <v>22.5</v>
      </c>
      <c r="N159" s="33">
        <f t="shared" si="34"/>
        <v>25</v>
      </c>
      <c r="O159" s="35">
        <f t="shared" si="35"/>
        <v>83.899999999999991</v>
      </c>
      <c r="P159" s="36"/>
    </row>
    <row r="160" spans="1:16" s="25" customFormat="1" ht="21.75" hidden="1" x14ac:dyDescent="0.5">
      <c r="A160" s="31">
        <v>45491</v>
      </c>
      <c r="B160" s="32">
        <v>18</v>
      </c>
      <c r="C160" s="33">
        <f t="shared" si="37"/>
        <v>0</v>
      </c>
      <c r="D160" s="34">
        <f t="shared" si="24"/>
        <v>0</v>
      </c>
      <c r="E160" s="34">
        <f t="shared" si="25"/>
        <v>0</v>
      </c>
      <c r="F160" s="34">
        <f t="shared" si="26"/>
        <v>0</v>
      </c>
      <c r="G160" s="34">
        <f t="shared" si="27"/>
        <v>0</v>
      </c>
      <c r="H160" s="34">
        <f t="shared" si="28"/>
        <v>0</v>
      </c>
      <c r="I160" s="34">
        <f t="shared" si="29"/>
        <v>0</v>
      </c>
      <c r="J160" s="34">
        <f t="shared" si="30"/>
        <v>0</v>
      </c>
      <c r="K160" s="34">
        <f t="shared" si="31"/>
        <v>0</v>
      </c>
      <c r="L160" s="34">
        <f t="shared" si="32"/>
        <v>0</v>
      </c>
      <c r="M160" s="33">
        <f t="shared" si="33"/>
        <v>3.7</v>
      </c>
      <c r="N160" s="33">
        <f t="shared" si="34"/>
        <v>5.2</v>
      </c>
      <c r="O160" s="35">
        <f t="shared" si="35"/>
        <v>62.6</v>
      </c>
      <c r="P160" s="36"/>
    </row>
    <row r="161" spans="1:16" s="25" customFormat="1" ht="21.75" hidden="1" x14ac:dyDescent="0.5">
      <c r="A161" s="31">
        <v>45492</v>
      </c>
      <c r="B161" s="32">
        <v>19</v>
      </c>
      <c r="C161" s="33">
        <f t="shared" si="37"/>
        <v>0</v>
      </c>
      <c r="D161" s="34">
        <f t="shared" si="24"/>
        <v>0</v>
      </c>
      <c r="E161" s="34">
        <f t="shared" si="25"/>
        <v>0</v>
      </c>
      <c r="F161" s="34">
        <f t="shared" si="26"/>
        <v>0</v>
      </c>
      <c r="G161" s="34">
        <f t="shared" si="27"/>
        <v>0</v>
      </c>
      <c r="H161" s="34">
        <f t="shared" si="28"/>
        <v>0</v>
      </c>
      <c r="I161" s="34">
        <f t="shared" si="29"/>
        <v>0</v>
      </c>
      <c r="J161" s="34">
        <f t="shared" si="30"/>
        <v>0</v>
      </c>
      <c r="K161" s="34">
        <f t="shared" si="31"/>
        <v>0</v>
      </c>
      <c r="L161" s="34">
        <f t="shared" si="32"/>
        <v>1.2</v>
      </c>
      <c r="M161" s="33">
        <f t="shared" si="33"/>
        <v>5.2</v>
      </c>
      <c r="N161" s="33">
        <f t="shared" si="34"/>
        <v>5.2</v>
      </c>
      <c r="O161" s="35">
        <f t="shared" si="35"/>
        <v>65.2</v>
      </c>
      <c r="P161" s="36"/>
    </row>
    <row r="162" spans="1:16" s="25" customFormat="1" ht="21.75" hidden="1" x14ac:dyDescent="0.5">
      <c r="A162" s="31">
        <v>45493</v>
      </c>
      <c r="B162" s="38">
        <v>20</v>
      </c>
      <c r="C162" s="33">
        <f t="shared" si="37"/>
        <v>0</v>
      </c>
      <c r="D162" s="34">
        <f t="shared" si="24"/>
        <v>0</v>
      </c>
      <c r="E162" s="34">
        <f t="shared" si="25"/>
        <v>0</v>
      </c>
      <c r="F162" s="34">
        <f t="shared" si="26"/>
        <v>0</v>
      </c>
      <c r="G162" s="34">
        <f t="shared" si="27"/>
        <v>0</v>
      </c>
      <c r="H162" s="34">
        <f t="shared" si="28"/>
        <v>0</v>
      </c>
      <c r="I162" s="34">
        <f t="shared" si="29"/>
        <v>0</v>
      </c>
      <c r="J162" s="34">
        <f t="shared" si="30"/>
        <v>0</v>
      </c>
      <c r="K162" s="34">
        <f t="shared" si="31"/>
        <v>1.2</v>
      </c>
      <c r="L162" s="34">
        <f t="shared" si="32"/>
        <v>1.2</v>
      </c>
      <c r="M162" s="33">
        <f t="shared" si="33"/>
        <v>5.2</v>
      </c>
      <c r="N162" s="33">
        <f t="shared" si="34"/>
        <v>5.2</v>
      </c>
      <c r="O162" s="35">
        <f t="shared" si="35"/>
        <v>67</v>
      </c>
      <c r="P162" s="36"/>
    </row>
    <row r="163" spans="1:16" s="25" customFormat="1" ht="21.75" hidden="1" x14ac:dyDescent="0.5">
      <c r="A163" s="31">
        <v>45494</v>
      </c>
      <c r="B163" s="32">
        <v>21</v>
      </c>
      <c r="C163" s="33">
        <f t="shared" ref="C163:C173" si="38">+E27</f>
        <v>0</v>
      </c>
      <c r="D163" s="34">
        <f t="shared" si="24"/>
        <v>0</v>
      </c>
      <c r="E163" s="34">
        <f t="shared" si="25"/>
        <v>0</v>
      </c>
      <c r="F163" s="34">
        <f t="shared" si="26"/>
        <v>0</v>
      </c>
      <c r="G163" s="34">
        <f t="shared" si="27"/>
        <v>0</v>
      </c>
      <c r="H163" s="34">
        <f t="shared" si="28"/>
        <v>0</v>
      </c>
      <c r="I163" s="34">
        <f t="shared" si="29"/>
        <v>0</v>
      </c>
      <c r="J163" s="34">
        <f t="shared" si="30"/>
        <v>1.2</v>
      </c>
      <c r="K163" s="34">
        <f t="shared" si="31"/>
        <v>1.2</v>
      </c>
      <c r="L163" s="34">
        <f t="shared" si="32"/>
        <v>1.2</v>
      </c>
      <c r="M163" s="33">
        <f t="shared" si="33"/>
        <v>5.2</v>
      </c>
      <c r="N163" s="33">
        <f t="shared" si="34"/>
        <v>5.2</v>
      </c>
      <c r="O163" s="35">
        <f t="shared" si="35"/>
        <v>68.5</v>
      </c>
      <c r="P163" s="36"/>
    </row>
    <row r="164" spans="1:16" s="25" customFormat="1" ht="21.75" hidden="1" x14ac:dyDescent="0.5">
      <c r="A164" s="31">
        <v>45495</v>
      </c>
      <c r="B164" s="32">
        <v>22</v>
      </c>
      <c r="C164" s="33">
        <f t="shared" si="38"/>
        <v>0</v>
      </c>
      <c r="D164" s="34">
        <f t="shared" si="24"/>
        <v>0</v>
      </c>
      <c r="E164" s="34">
        <f t="shared" si="25"/>
        <v>0</v>
      </c>
      <c r="F164" s="34">
        <f t="shared" si="26"/>
        <v>0</v>
      </c>
      <c r="G164" s="34">
        <f t="shared" si="27"/>
        <v>0</v>
      </c>
      <c r="H164" s="34">
        <f t="shared" si="28"/>
        <v>0</v>
      </c>
      <c r="I164" s="34">
        <f t="shared" si="29"/>
        <v>1.2</v>
      </c>
      <c r="J164" s="34">
        <f t="shared" si="30"/>
        <v>1.2</v>
      </c>
      <c r="K164" s="34">
        <f t="shared" si="31"/>
        <v>1.2</v>
      </c>
      <c r="L164" s="34">
        <f t="shared" si="32"/>
        <v>3.7</v>
      </c>
      <c r="M164" s="33">
        <f t="shared" si="33"/>
        <v>5.2</v>
      </c>
      <c r="N164" s="33">
        <f t="shared" si="34"/>
        <v>5.2</v>
      </c>
      <c r="O164" s="35">
        <f t="shared" si="35"/>
        <v>71</v>
      </c>
      <c r="P164" s="36"/>
    </row>
    <row r="165" spans="1:16" s="25" customFormat="1" ht="21.75" hidden="1" x14ac:dyDescent="0.5">
      <c r="A165" s="31">
        <v>45496</v>
      </c>
      <c r="B165" s="32">
        <v>23</v>
      </c>
      <c r="C165" s="33">
        <f t="shared" si="38"/>
        <v>0</v>
      </c>
      <c r="D165" s="34">
        <f t="shared" si="24"/>
        <v>0</v>
      </c>
      <c r="E165" s="34">
        <f t="shared" si="25"/>
        <v>0</v>
      </c>
      <c r="F165" s="34">
        <f t="shared" si="26"/>
        <v>0</v>
      </c>
      <c r="G165" s="34">
        <f t="shared" si="27"/>
        <v>0</v>
      </c>
      <c r="H165" s="34">
        <f t="shared" si="28"/>
        <v>1.2</v>
      </c>
      <c r="I165" s="34">
        <f t="shared" si="29"/>
        <v>1.2</v>
      </c>
      <c r="J165" s="34">
        <f t="shared" si="30"/>
        <v>1.2</v>
      </c>
      <c r="K165" s="34">
        <f t="shared" si="31"/>
        <v>3.7</v>
      </c>
      <c r="L165" s="34">
        <f t="shared" si="32"/>
        <v>5.2</v>
      </c>
      <c r="M165" s="33">
        <f t="shared" si="33"/>
        <v>5.2</v>
      </c>
      <c r="N165" s="33">
        <f t="shared" si="34"/>
        <v>5.2</v>
      </c>
      <c r="O165" s="35">
        <f t="shared" si="35"/>
        <v>71</v>
      </c>
      <c r="P165" s="36"/>
    </row>
    <row r="166" spans="1:16" s="25" customFormat="1" ht="21.75" hidden="1" x14ac:dyDescent="0.5">
      <c r="A166" s="31">
        <v>45497</v>
      </c>
      <c r="B166" s="32">
        <v>24</v>
      </c>
      <c r="C166" s="33">
        <f t="shared" si="38"/>
        <v>0</v>
      </c>
      <c r="D166" s="34">
        <f t="shared" si="24"/>
        <v>0</v>
      </c>
      <c r="E166" s="34">
        <f t="shared" si="25"/>
        <v>0</v>
      </c>
      <c r="F166" s="34">
        <f t="shared" si="26"/>
        <v>0</v>
      </c>
      <c r="G166" s="34">
        <f t="shared" si="27"/>
        <v>1.2</v>
      </c>
      <c r="H166" s="34">
        <f t="shared" si="28"/>
        <v>1.2</v>
      </c>
      <c r="I166" s="34">
        <f t="shared" si="29"/>
        <v>1.2</v>
      </c>
      <c r="J166" s="34">
        <f t="shared" si="30"/>
        <v>3.7</v>
      </c>
      <c r="K166" s="34">
        <f t="shared" si="31"/>
        <v>5.2</v>
      </c>
      <c r="L166" s="34">
        <f t="shared" si="32"/>
        <v>5.2</v>
      </c>
      <c r="M166" s="33">
        <f t="shared" si="33"/>
        <v>5.2</v>
      </c>
      <c r="N166" s="33">
        <f t="shared" si="34"/>
        <v>5.2</v>
      </c>
      <c r="O166" s="35">
        <f t="shared" si="35"/>
        <v>74.2</v>
      </c>
      <c r="P166" s="36"/>
    </row>
    <row r="167" spans="1:16" s="25" customFormat="1" ht="21.75" hidden="1" x14ac:dyDescent="0.5">
      <c r="A167" s="31">
        <v>45498</v>
      </c>
      <c r="B167" s="32">
        <v>25</v>
      </c>
      <c r="C167" s="33">
        <f t="shared" si="38"/>
        <v>0</v>
      </c>
      <c r="D167" s="34">
        <f t="shared" si="24"/>
        <v>0</v>
      </c>
      <c r="E167" s="34">
        <f t="shared" si="25"/>
        <v>0</v>
      </c>
      <c r="F167" s="34">
        <f t="shared" si="26"/>
        <v>1.2</v>
      </c>
      <c r="G167" s="34">
        <f t="shared" si="27"/>
        <v>1.2</v>
      </c>
      <c r="H167" s="34">
        <f t="shared" si="28"/>
        <v>1.2</v>
      </c>
      <c r="I167" s="34">
        <f t="shared" si="29"/>
        <v>3.7</v>
      </c>
      <c r="J167" s="34">
        <f t="shared" si="30"/>
        <v>5.2</v>
      </c>
      <c r="K167" s="34">
        <f t="shared" si="31"/>
        <v>5.2</v>
      </c>
      <c r="L167" s="34">
        <f t="shared" si="32"/>
        <v>5.2</v>
      </c>
      <c r="M167" s="33">
        <f t="shared" si="33"/>
        <v>5.2</v>
      </c>
      <c r="N167" s="33">
        <f t="shared" si="34"/>
        <v>5.2</v>
      </c>
      <c r="O167" s="35">
        <f t="shared" si="35"/>
        <v>78.600000000000009</v>
      </c>
      <c r="P167" s="36"/>
    </row>
    <row r="168" spans="1:16" s="25" customFormat="1" ht="21.75" hidden="1" x14ac:dyDescent="0.5">
      <c r="A168" s="31">
        <v>45499</v>
      </c>
      <c r="B168" s="32">
        <v>26</v>
      </c>
      <c r="C168" s="33">
        <f t="shared" si="38"/>
        <v>0</v>
      </c>
      <c r="D168" s="34">
        <f t="shared" si="24"/>
        <v>0</v>
      </c>
      <c r="E168" s="34">
        <f t="shared" si="25"/>
        <v>1.2</v>
      </c>
      <c r="F168" s="34">
        <f t="shared" si="26"/>
        <v>1.2</v>
      </c>
      <c r="G168" s="34">
        <f t="shared" si="27"/>
        <v>1.2</v>
      </c>
      <c r="H168" s="34">
        <f t="shared" si="28"/>
        <v>3.7</v>
      </c>
      <c r="I168" s="34">
        <f t="shared" si="29"/>
        <v>5.2</v>
      </c>
      <c r="J168" s="34">
        <f t="shared" si="30"/>
        <v>5.2</v>
      </c>
      <c r="K168" s="34">
        <f t="shared" si="31"/>
        <v>5.2</v>
      </c>
      <c r="L168" s="34">
        <f t="shared" si="32"/>
        <v>5.2</v>
      </c>
      <c r="M168" s="33">
        <f t="shared" si="33"/>
        <v>5.2</v>
      </c>
      <c r="N168" s="33">
        <f t="shared" si="34"/>
        <v>57.5</v>
      </c>
      <c r="O168" s="35">
        <f t="shared" si="35"/>
        <v>78.600000000000009</v>
      </c>
      <c r="P168" s="36"/>
    </row>
    <row r="169" spans="1:16" s="25" customFormat="1" ht="21.75" hidden="1" x14ac:dyDescent="0.5">
      <c r="A169" s="31">
        <v>45500</v>
      </c>
      <c r="B169" s="32">
        <v>27</v>
      </c>
      <c r="C169" s="33">
        <f t="shared" si="38"/>
        <v>0</v>
      </c>
      <c r="D169" s="34">
        <f t="shared" si="24"/>
        <v>1.2</v>
      </c>
      <c r="E169" s="34">
        <f t="shared" si="25"/>
        <v>1.2</v>
      </c>
      <c r="F169" s="34">
        <f t="shared" si="26"/>
        <v>1.2</v>
      </c>
      <c r="G169" s="34">
        <f t="shared" si="27"/>
        <v>3.7</v>
      </c>
      <c r="H169" s="34">
        <f t="shared" si="28"/>
        <v>5.2</v>
      </c>
      <c r="I169" s="34">
        <f t="shared" si="29"/>
        <v>5.2</v>
      </c>
      <c r="J169" s="34">
        <f t="shared" si="30"/>
        <v>5.2</v>
      </c>
      <c r="K169" s="34">
        <f t="shared" si="31"/>
        <v>5.2</v>
      </c>
      <c r="L169" s="34">
        <f t="shared" si="32"/>
        <v>5.2</v>
      </c>
      <c r="M169" s="33">
        <f t="shared" si="33"/>
        <v>57.5</v>
      </c>
      <c r="N169" s="33">
        <f t="shared" si="34"/>
        <v>57.5</v>
      </c>
      <c r="O169" s="35">
        <f t="shared" si="35"/>
        <v>86.000000000000014</v>
      </c>
      <c r="P169" s="36"/>
    </row>
    <row r="170" spans="1:16" s="25" customFormat="1" ht="21.75" hidden="1" x14ac:dyDescent="0.5">
      <c r="A170" s="31">
        <v>45501</v>
      </c>
      <c r="B170" s="32">
        <v>28</v>
      </c>
      <c r="C170" s="33">
        <f t="shared" si="38"/>
        <v>1.2</v>
      </c>
      <c r="D170" s="34">
        <f t="shared" si="24"/>
        <v>1.2</v>
      </c>
      <c r="E170" s="34">
        <f t="shared" si="25"/>
        <v>1.2</v>
      </c>
      <c r="F170" s="34">
        <f t="shared" si="26"/>
        <v>3.7</v>
      </c>
      <c r="G170" s="34">
        <f t="shared" si="27"/>
        <v>5.2</v>
      </c>
      <c r="H170" s="34">
        <f t="shared" si="28"/>
        <v>5.2</v>
      </c>
      <c r="I170" s="34">
        <f t="shared" si="29"/>
        <v>5.2</v>
      </c>
      <c r="J170" s="34">
        <f t="shared" si="30"/>
        <v>5.2</v>
      </c>
      <c r="K170" s="34">
        <f t="shared" si="31"/>
        <v>5.2</v>
      </c>
      <c r="L170" s="34">
        <f t="shared" si="32"/>
        <v>5.2</v>
      </c>
      <c r="M170" s="33">
        <f t="shared" si="33"/>
        <v>57.5</v>
      </c>
      <c r="N170" s="33">
        <f t="shared" si="34"/>
        <v>59.6</v>
      </c>
      <c r="O170" s="35">
        <f t="shared" si="35"/>
        <v>90.200000000000017</v>
      </c>
      <c r="P170" s="36"/>
    </row>
    <row r="171" spans="1:16" s="25" customFormat="1" ht="21.75" hidden="1" x14ac:dyDescent="0.5">
      <c r="A171" s="31">
        <v>45502</v>
      </c>
      <c r="B171" s="39">
        <v>29</v>
      </c>
      <c r="C171" s="33">
        <f t="shared" si="38"/>
        <v>0</v>
      </c>
      <c r="D171" s="34">
        <f t="shared" si="24"/>
        <v>0</v>
      </c>
      <c r="E171" s="34">
        <f t="shared" si="25"/>
        <v>2.5</v>
      </c>
      <c r="F171" s="34">
        <f t="shared" si="26"/>
        <v>4</v>
      </c>
      <c r="G171" s="34">
        <f t="shared" si="27"/>
        <v>4</v>
      </c>
      <c r="H171" s="34">
        <f t="shared" si="28"/>
        <v>4</v>
      </c>
      <c r="I171" s="34">
        <f t="shared" si="29"/>
        <v>4</v>
      </c>
      <c r="J171" s="34">
        <f t="shared" si="30"/>
        <v>4</v>
      </c>
      <c r="K171" s="34">
        <f t="shared" si="31"/>
        <v>4</v>
      </c>
      <c r="L171" s="34">
        <f t="shared" si="32"/>
        <v>4</v>
      </c>
      <c r="M171" s="33">
        <f t="shared" si="33"/>
        <v>58.4</v>
      </c>
      <c r="N171" s="33">
        <f t="shared" si="34"/>
        <v>58.4</v>
      </c>
      <c r="O171" s="35">
        <f t="shared" si="35"/>
        <v>122.50000000000001</v>
      </c>
      <c r="P171" s="36"/>
    </row>
    <row r="172" spans="1:16" s="25" customFormat="1" ht="21.75" hidden="1" x14ac:dyDescent="0.5">
      <c r="A172" s="31">
        <v>45503</v>
      </c>
      <c r="B172" s="40">
        <v>30</v>
      </c>
      <c r="C172" s="33">
        <f t="shared" si="38"/>
        <v>0</v>
      </c>
      <c r="D172" s="34">
        <f t="shared" si="24"/>
        <v>2.5</v>
      </c>
      <c r="E172" s="34">
        <f t="shared" si="25"/>
        <v>4</v>
      </c>
      <c r="F172" s="34">
        <f t="shared" si="26"/>
        <v>4</v>
      </c>
      <c r="G172" s="34">
        <f t="shared" si="27"/>
        <v>4</v>
      </c>
      <c r="H172" s="34">
        <f t="shared" si="28"/>
        <v>4</v>
      </c>
      <c r="I172" s="34">
        <f t="shared" si="29"/>
        <v>4</v>
      </c>
      <c r="J172" s="34">
        <f t="shared" si="30"/>
        <v>4</v>
      </c>
      <c r="K172" s="34">
        <f t="shared" si="31"/>
        <v>4</v>
      </c>
      <c r="L172" s="34">
        <f t="shared" si="32"/>
        <v>4</v>
      </c>
      <c r="M172" s="33">
        <f t="shared" si="33"/>
        <v>58.4</v>
      </c>
      <c r="N172" s="33">
        <f t="shared" si="34"/>
        <v>58.4</v>
      </c>
      <c r="O172" s="35">
        <f t="shared" si="35"/>
        <v>123.50000000000001</v>
      </c>
      <c r="P172" s="36"/>
    </row>
    <row r="173" spans="1:16" s="25" customFormat="1" ht="21.75" hidden="1" x14ac:dyDescent="0.5">
      <c r="A173" s="31">
        <v>45504</v>
      </c>
      <c r="B173" s="32">
        <v>31</v>
      </c>
      <c r="C173" s="33">
        <f t="shared" si="38"/>
        <v>2.5</v>
      </c>
      <c r="D173" s="34">
        <f t="shared" si="24"/>
        <v>4</v>
      </c>
      <c r="E173" s="34">
        <f t="shared" si="25"/>
        <v>4</v>
      </c>
      <c r="F173" s="34">
        <f t="shared" si="26"/>
        <v>4</v>
      </c>
      <c r="G173" s="34">
        <f t="shared" si="27"/>
        <v>4</v>
      </c>
      <c r="H173" s="34">
        <f t="shared" si="28"/>
        <v>4</v>
      </c>
      <c r="I173" s="34">
        <f t="shared" si="29"/>
        <v>4</v>
      </c>
      <c r="J173" s="34">
        <f t="shared" si="30"/>
        <v>4</v>
      </c>
      <c r="K173" s="34">
        <f t="shared" si="31"/>
        <v>4</v>
      </c>
      <c r="L173" s="34">
        <f t="shared" si="32"/>
        <v>56.3</v>
      </c>
      <c r="M173" s="33">
        <f t="shared" si="33"/>
        <v>58.4</v>
      </c>
      <c r="N173" s="33">
        <f t="shared" si="34"/>
        <v>58.4</v>
      </c>
      <c r="O173" s="35">
        <f t="shared" si="35"/>
        <v>123.50000000000001</v>
      </c>
      <c r="P173" s="36"/>
    </row>
    <row r="174" spans="1:16" s="25" customFormat="1" ht="21.75" hidden="1" x14ac:dyDescent="0.5">
      <c r="A174" s="31">
        <v>45505</v>
      </c>
      <c r="B174" s="41">
        <v>1</v>
      </c>
      <c r="C174" s="42">
        <f t="shared" ref="C174:C193" si="39">+F7</f>
        <v>1.5</v>
      </c>
      <c r="D174" s="43">
        <f t="shared" si="24"/>
        <v>1.5</v>
      </c>
      <c r="E174" s="43">
        <f t="shared" si="25"/>
        <v>1.5</v>
      </c>
      <c r="F174" s="43">
        <f t="shared" si="26"/>
        <v>1.5</v>
      </c>
      <c r="G174" s="43">
        <f t="shared" si="27"/>
        <v>1.5</v>
      </c>
      <c r="H174" s="43">
        <f t="shared" si="28"/>
        <v>1.5</v>
      </c>
      <c r="I174" s="43">
        <f t="shared" si="29"/>
        <v>1.5</v>
      </c>
      <c r="J174" s="43">
        <f t="shared" si="30"/>
        <v>1.5</v>
      </c>
      <c r="K174" s="43">
        <f t="shared" si="31"/>
        <v>53.8</v>
      </c>
      <c r="L174" s="43">
        <f t="shared" si="32"/>
        <v>53.8</v>
      </c>
      <c r="M174" s="42">
        <f t="shared" si="33"/>
        <v>55.9</v>
      </c>
      <c r="N174" s="42">
        <f t="shared" si="34"/>
        <v>58.9</v>
      </c>
      <c r="O174" s="44">
        <f t="shared" si="35"/>
        <v>121.00000000000001</v>
      </c>
      <c r="P174" s="45"/>
    </row>
    <row r="175" spans="1:16" s="25" customFormat="1" ht="21.75" hidden="1" x14ac:dyDescent="0.5">
      <c r="A175" s="31">
        <v>45506</v>
      </c>
      <c r="B175" s="32">
        <v>2</v>
      </c>
      <c r="C175" s="33">
        <f t="shared" si="39"/>
        <v>0</v>
      </c>
      <c r="D175" s="34">
        <f t="shared" si="24"/>
        <v>0</v>
      </c>
      <c r="E175" s="34">
        <f t="shared" si="25"/>
        <v>0</v>
      </c>
      <c r="F175" s="34">
        <f t="shared" si="26"/>
        <v>0</v>
      </c>
      <c r="G175" s="34">
        <f t="shared" si="27"/>
        <v>0</v>
      </c>
      <c r="H175" s="34">
        <f t="shared" si="28"/>
        <v>0</v>
      </c>
      <c r="I175" s="34">
        <f t="shared" si="29"/>
        <v>0</v>
      </c>
      <c r="J175" s="34">
        <f t="shared" si="30"/>
        <v>52.3</v>
      </c>
      <c r="K175" s="34">
        <f t="shared" si="31"/>
        <v>52.3</v>
      </c>
      <c r="L175" s="34">
        <f t="shared" si="32"/>
        <v>54.4</v>
      </c>
      <c r="M175" s="33">
        <f t="shared" si="33"/>
        <v>57.4</v>
      </c>
      <c r="N175" s="33">
        <f t="shared" si="34"/>
        <v>57.4</v>
      </c>
      <c r="O175" s="35">
        <f t="shared" si="35"/>
        <v>119.50000000000001</v>
      </c>
      <c r="P175" s="36"/>
    </row>
    <row r="176" spans="1:16" s="25" customFormat="1" ht="21.75" hidden="1" x14ac:dyDescent="0.5">
      <c r="A176" s="31">
        <v>45507</v>
      </c>
      <c r="B176" s="32">
        <v>3</v>
      </c>
      <c r="C176" s="33">
        <f t="shared" si="39"/>
        <v>0</v>
      </c>
      <c r="D176" s="34">
        <f t="shared" si="24"/>
        <v>0</v>
      </c>
      <c r="E176" s="34">
        <f t="shared" si="25"/>
        <v>0</v>
      </c>
      <c r="F176" s="34">
        <f t="shared" si="26"/>
        <v>0</v>
      </c>
      <c r="G176" s="34">
        <f t="shared" si="27"/>
        <v>0</v>
      </c>
      <c r="H176" s="34">
        <f t="shared" si="28"/>
        <v>0</v>
      </c>
      <c r="I176" s="34">
        <f t="shared" si="29"/>
        <v>52.3</v>
      </c>
      <c r="J176" s="34">
        <f t="shared" si="30"/>
        <v>52.3</v>
      </c>
      <c r="K176" s="34">
        <f t="shared" si="31"/>
        <v>54.4</v>
      </c>
      <c r="L176" s="34">
        <f t="shared" si="32"/>
        <v>54.4</v>
      </c>
      <c r="M176" s="33">
        <f t="shared" si="33"/>
        <v>57.4</v>
      </c>
      <c r="N176" s="33">
        <f t="shared" si="34"/>
        <v>60</v>
      </c>
      <c r="O176" s="35">
        <f t="shared" si="35"/>
        <v>119.50000000000001</v>
      </c>
      <c r="P176" s="36"/>
    </row>
    <row r="177" spans="1:16" s="25" customFormat="1" ht="21.75" hidden="1" x14ac:dyDescent="0.5">
      <c r="A177" s="31">
        <v>45508</v>
      </c>
      <c r="B177" s="32">
        <v>4</v>
      </c>
      <c r="C177" s="33">
        <f t="shared" si="39"/>
        <v>0</v>
      </c>
      <c r="D177" s="34">
        <f t="shared" si="24"/>
        <v>0</v>
      </c>
      <c r="E177" s="34">
        <f t="shared" si="25"/>
        <v>0</v>
      </c>
      <c r="F177" s="34">
        <f t="shared" si="26"/>
        <v>0</v>
      </c>
      <c r="G177" s="34">
        <f t="shared" si="27"/>
        <v>0</v>
      </c>
      <c r="H177" s="34">
        <f t="shared" si="28"/>
        <v>52.3</v>
      </c>
      <c r="I177" s="34">
        <f t="shared" si="29"/>
        <v>52.3</v>
      </c>
      <c r="J177" s="34">
        <f t="shared" si="30"/>
        <v>54.4</v>
      </c>
      <c r="K177" s="34">
        <f t="shared" si="31"/>
        <v>54.4</v>
      </c>
      <c r="L177" s="34">
        <f t="shared" si="32"/>
        <v>54.4</v>
      </c>
      <c r="M177" s="33">
        <f t="shared" si="33"/>
        <v>60</v>
      </c>
      <c r="N177" s="33">
        <f t="shared" si="34"/>
        <v>61.8</v>
      </c>
      <c r="O177" s="35">
        <f t="shared" si="35"/>
        <v>136.4</v>
      </c>
      <c r="P177" s="36"/>
    </row>
    <row r="178" spans="1:16" s="25" customFormat="1" ht="21.75" hidden="1" x14ac:dyDescent="0.5">
      <c r="A178" s="31">
        <v>45509</v>
      </c>
      <c r="B178" s="32">
        <v>5</v>
      </c>
      <c r="C178" s="33">
        <f t="shared" si="39"/>
        <v>0</v>
      </c>
      <c r="D178" s="34">
        <f t="shared" si="24"/>
        <v>0</v>
      </c>
      <c r="E178" s="34">
        <f t="shared" si="25"/>
        <v>0</v>
      </c>
      <c r="F178" s="34">
        <f t="shared" si="26"/>
        <v>0</v>
      </c>
      <c r="G178" s="34">
        <f t="shared" si="27"/>
        <v>52.3</v>
      </c>
      <c r="H178" s="34">
        <f t="shared" si="28"/>
        <v>52.3</v>
      </c>
      <c r="I178" s="34">
        <f t="shared" si="29"/>
        <v>54.4</v>
      </c>
      <c r="J178" s="34">
        <f t="shared" si="30"/>
        <v>54.4</v>
      </c>
      <c r="K178" s="34">
        <f t="shared" si="31"/>
        <v>54.4</v>
      </c>
      <c r="L178" s="34">
        <f t="shared" si="32"/>
        <v>54.4</v>
      </c>
      <c r="M178" s="33">
        <f t="shared" si="33"/>
        <v>61.8</v>
      </c>
      <c r="N178" s="33">
        <f t="shared" si="34"/>
        <v>63.3</v>
      </c>
      <c r="O178" s="35">
        <f t="shared" si="35"/>
        <v>136.4</v>
      </c>
      <c r="P178" s="36"/>
    </row>
    <row r="179" spans="1:16" s="25" customFormat="1" ht="21.75" hidden="1" x14ac:dyDescent="0.5">
      <c r="A179" s="31">
        <v>45510</v>
      </c>
      <c r="B179" s="32">
        <v>6</v>
      </c>
      <c r="C179" s="33">
        <f t="shared" si="39"/>
        <v>0</v>
      </c>
      <c r="D179" s="34">
        <f t="shared" si="24"/>
        <v>0</v>
      </c>
      <c r="E179" s="34">
        <f t="shared" si="25"/>
        <v>0</v>
      </c>
      <c r="F179" s="34">
        <f t="shared" si="26"/>
        <v>52.3</v>
      </c>
      <c r="G179" s="34">
        <f t="shared" si="27"/>
        <v>52.3</v>
      </c>
      <c r="H179" s="34">
        <f t="shared" si="28"/>
        <v>54.4</v>
      </c>
      <c r="I179" s="34">
        <f t="shared" si="29"/>
        <v>54.4</v>
      </c>
      <c r="J179" s="34">
        <f t="shared" si="30"/>
        <v>54.4</v>
      </c>
      <c r="K179" s="34">
        <f t="shared" si="31"/>
        <v>54.4</v>
      </c>
      <c r="L179" s="34">
        <f t="shared" si="32"/>
        <v>57.4</v>
      </c>
      <c r="M179" s="33">
        <f t="shared" si="33"/>
        <v>63.3</v>
      </c>
      <c r="N179" s="33">
        <f t="shared" si="34"/>
        <v>65.8</v>
      </c>
      <c r="O179" s="35">
        <f t="shared" si="35"/>
        <v>136.4</v>
      </c>
      <c r="P179" s="36"/>
    </row>
    <row r="180" spans="1:16" s="25" customFormat="1" ht="21.75" hidden="1" x14ac:dyDescent="0.5">
      <c r="A180" s="31">
        <v>45511</v>
      </c>
      <c r="B180" s="32">
        <v>7</v>
      </c>
      <c r="C180" s="33">
        <f t="shared" si="39"/>
        <v>0</v>
      </c>
      <c r="D180" s="34">
        <f t="shared" ref="D180:D243" si="40">C180+C181</f>
        <v>0</v>
      </c>
      <c r="E180" s="34">
        <f t="shared" ref="E180:E243" si="41">C180+C181+C182</f>
        <v>52.3</v>
      </c>
      <c r="F180" s="34">
        <f t="shared" ref="F180:F243" si="42">C180+C181+C182+C183</f>
        <v>52.3</v>
      </c>
      <c r="G180" s="34">
        <f t="shared" ref="G180:G243" si="43">C180+C181+C182+C183+C184</f>
        <v>54.4</v>
      </c>
      <c r="H180" s="34">
        <f t="shared" ref="H180:H243" si="44">C180+C181+C182+C183+C184+C185</f>
        <v>54.4</v>
      </c>
      <c r="I180" s="34">
        <f t="shared" ref="I180:I243" si="45">C180+C181+C182+C183+C184+C185+C186</f>
        <v>54.4</v>
      </c>
      <c r="J180" s="34">
        <f t="shared" ref="J180:J243" si="46">C180+C181+C182+C183+C184+C185+C186+C187</f>
        <v>54.4</v>
      </c>
      <c r="K180" s="34">
        <f t="shared" ref="K180:K243" si="47">C180+C181+C182+C183+C184+C185+C186+C187+C188</f>
        <v>57.4</v>
      </c>
      <c r="L180" s="34">
        <f t="shared" ref="L180:L243" si="48">C180+C181+C182+C183+C184+C185+C186+C187+C188+C189</f>
        <v>57.4</v>
      </c>
      <c r="M180" s="33">
        <f t="shared" ref="M180:M243" si="49">C180+C181+C182+C183+C184+C185+C186+C187+C188+C189+C190+C191+C192+C193</f>
        <v>65.8</v>
      </c>
      <c r="N180" s="33">
        <f t="shared" ref="N180:N243" si="50">C180+C181+C182+C183+C184+C185+C186+C187+C188+C189+C190+C191+C192+C193+C194</f>
        <v>65.8</v>
      </c>
      <c r="O180" s="35">
        <f t="shared" ref="O180:O243" si="51">C180+C181+C182+C183+C184+C185+C186+C187+C188+C189+C190+C191+C192+C193+C194+C195+C196+C197+C198+C199+C200+C201+C202+C203+C204+C205+C206+C207+C208+C209</f>
        <v>136.4</v>
      </c>
      <c r="P180" s="36"/>
    </row>
    <row r="181" spans="1:16" s="25" customFormat="1" ht="21.75" hidden="1" x14ac:dyDescent="0.5">
      <c r="A181" s="31">
        <v>45512</v>
      </c>
      <c r="B181" s="32">
        <v>8</v>
      </c>
      <c r="C181" s="33">
        <f t="shared" si="39"/>
        <v>0</v>
      </c>
      <c r="D181" s="34">
        <f t="shared" si="40"/>
        <v>52.3</v>
      </c>
      <c r="E181" s="34">
        <f t="shared" si="41"/>
        <v>52.3</v>
      </c>
      <c r="F181" s="34">
        <f t="shared" si="42"/>
        <v>54.4</v>
      </c>
      <c r="G181" s="34">
        <f t="shared" si="43"/>
        <v>54.4</v>
      </c>
      <c r="H181" s="34">
        <f t="shared" si="44"/>
        <v>54.4</v>
      </c>
      <c r="I181" s="34">
        <f t="shared" si="45"/>
        <v>54.4</v>
      </c>
      <c r="J181" s="34">
        <f t="shared" si="46"/>
        <v>57.4</v>
      </c>
      <c r="K181" s="34">
        <f t="shared" si="47"/>
        <v>57.4</v>
      </c>
      <c r="L181" s="34">
        <f t="shared" si="48"/>
        <v>60</v>
      </c>
      <c r="M181" s="33">
        <f t="shared" si="49"/>
        <v>65.8</v>
      </c>
      <c r="N181" s="33">
        <f t="shared" si="50"/>
        <v>69</v>
      </c>
      <c r="O181" s="35">
        <f t="shared" si="51"/>
        <v>140.6</v>
      </c>
      <c r="P181" s="36"/>
    </row>
    <row r="182" spans="1:16" s="25" customFormat="1" ht="21.75" hidden="1" x14ac:dyDescent="0.5">
      <c r="A182" s="31">
        <v>45513</v>
      </c>
      <c r="B182" s="32">
        <v>9</v>
      </c>
      <c r="C182" s="33">
        <f t="shared" si="39"/>
        <v>52.3</v>
      </c>
      <c r="D182" s="34">
        <f t="shared" si="40"/>
        <v>52.3</v>
      </c>
      <c r="E182" s="34">
        <f t="shared" si="41"/>
        <v>54.4</v>
      </c>
      <c r="F182" s="34">
        <f t="shared" si="42"/>
        <v>54.4</v>
      </c>
      <c r="G182" s="34">
        <f t="shared" si="43"/>
        <v>54.4</v>
      </c>
      <c r="H182" s="34">
        <f t="shared" si="44"/>
        <v>54.4</v>
      </c>
      <c r="I182" s="34">
        <f t="shared" si="45"/>
        <v>57.4</v>
      </c>
      <c r="J182" s="34">
        <f t="shared" si="46"/>
        <v>57.4</v>
      </c>
      <c r="K182" s="34">
        <f t="shared" si="47"/>
        <v>60</v>
      </c>
      <c r="L182" s="34">
        <f t="shared" si="48"/>
        <v>61.8</v>
      </c>
      <c r="M182" s="33">
        <f t="shared" si="49"/>
        <v>69</v>
      </c>
      <c r="N182" s="33">
        <f t="shared" si="50"/>
        <v>73.400000000000006</v>
      </c>
      <c r="O182" s="35">
        <f t="shared" si="51"/>
        <v>190.8</v>
      </c>
      <c r="P182" s="36"/>
    </row>
    <row r="183" spans="1:16" s="25" customFormat="1" ht="21.75" hidden="1" x14ac:dyDescent="0.5">
      <c r="A183" s="31">
        <v>45514</v>
      </c>
      <c r="B183" s="38">
        <v>10</v>
      </c>
      <c r="C183" s="33">
        <f t="shared" si="39"/>
        <v>0</v>
      </c>
      <c r="D183" s="34">
        <f t="shared" si="40"/>
        <v>2.1</v>
      </c>
      <c r="E183" s="34">
        <f t="shared" si="41"/>
        <v>2.1</v>
      </c>
      <c r="F183" s="34">
        <f t="shared" si="42"/>
        <v>2.1</v>
      </c>
      <c r="G183" s="34">
        <f t="shared" si="43"/>
        <v>2.1</v>
      </c>
      <c r="H183" s="34">
        <f t="shared" si="44"/>
        <v>5.0999999999999996</v>
      </c>
      <c r="I183" s="34">
        <f t="shared" si="45"/>
        <v>5.0999999999999996</v>
      </c>
      <c r="J183" s="34">
        <f t="shared" si="46"/>
        <v>7.6999999999999993</v>
      </c>
      <c r="K183" s="34">
        <f t="shared" si="47"/>
        <v>9.5</v>
      </c>
      <c r="L183" s="34">
        <f t="shared" si="48"/>
        <v>11</v>
      </c>
      <c r="M183" s="33">
        <f t="shared" si="49"/>
        <v>21.1</v>
      </c>
      <c r="N183" s="33">
        <f t="shared" si="50"/>
        <v>21.1</v>
      </c>
      <c r="O183" s="35">
        <f t="shared" si="51"/>
        <v>160.9</v>
      </c>
      <c r="P183" s="36"/>
    </row>
    <row r="184" spans="1:16" s="25" customFormat="1" ht="21.75" hidden="1" x14ac:dyDescent="0.5">
      <c r="A184" s="31">
        <v>45515</v>
      </c>
      <c r="B184" s="32">
        <v>11</v>
      </c>
      <c r="C184" s="33">
        <f t="shared" si="39"/>
        <v>2.1</v>
      </c>
      <c r="D184" s="34">
        <f t="shared" si="40"/>
        <v>2.1</v>
      </c>
      <c r="E184" s="34">
        <f t="shared" si="41"/>
        <v>2.1</v>
      </c>
      <c r="F184" s="34">
        <f t="shared" si="42"/>
        <v>2.1</v>
      </c>
      <c r="G184" s="34">
        <f t="shared" si="43"/>
        <v>5.0999999999999996</v>
      </c>
      <c r="H184" s="34">
        <f t="shared" si="44"/>
        <v>5.0999999999999996</v>
      </c>
      <c r="I184" s="34">
        <f t="shared" si="45"/>
        <v>7.6999999999999993</v>
      </c>
      <c r="J184" s="34">
        <f t="shared" si="46"/>
        <v>9.5</v>
      </c>
      <c r="K184" s="34">
        <f t="shared" si="47"/>
        <v>11</v>
      </c>
      <c r="L184" s="34">
        <f t="shared" si="48"/>
        <v>13.5</v>
      </c>
      <c r="M184" s="33">
        <f t="shared" si="49"/>
        <v>21.1</v>
      </c>
      <c r="N184" s="33">
        <f t="shared" si="50"/>
        <v>28.5</v>
      </c>
      <c r="O184" s="35">
        <f t="shared" si="51"/>
        <v>160.9</v>
      </c>
      <c r="P184" s="36"/>
    </row>
    <row r="185" spans="1:16" s="25" customFormat="1" ht="21.75" hidden="1" x14ac:dyDescent="0.5">
      <c r="A185" s="31">
        <v>45516</v>
      </c>
      <c r="B185" s="32">
        <v>12</v>
      </c>
      <c r="C185" s="33">
        <f t="shared" si="39"/>
        <v>0</v>
      </c>
      <c r="D185" s="34">
        <f t="shared" si="40"/>
        <v>0</v>
      </c>
      <c r="E185" s="34">
        <f t="shared" si="41"/>
        <v>0</v>
      </c>
      <c r="F185" s="34">
        <f t="shared" si="42"/>
        <v>3</v>
      </c>
      <c r="G185" s="34">
        <f t="shared" si="43"/>
        <v>3</v>
      </c>
      <c r="H185" s="34">
        <f t="shared" si="44"/>
        <v>5.6</v>
      </c>
      <c r="I185" s="34">
        <f t="shared" si="45"/>
        <v>7.3999999999999995</v>
      </c>
      <c r="J185" s="34">
        <f t="shared" si="46"/>
        <v>8.8999999999999986</v>
      </c>
      <c r="K185" s="34">
        <f t="shared" si="47"/>
        <v>11.399999999999999</v>
      </c>
      <c r="L185" s="34">
        <f t="shared" si="48"/>
        <v>11.399999999999999</v>
      </c>
      <c r="M185" s="33">
        <f t="shared" si="49"/>
        <v>26.4</v>
      </c>
      <c r="N185" s="33">
        <f t="shared" si="50"/>
        <v>30.599999999999998</v>
      </c>
      <c r="O185" s="35">
        <f t="shared" si="51"/>
        <v>158.80000000000001</v>
      </c>
      <c r="P185" s="36"/>
    </row>
    <row r="186" spans="1:16" s="25" customFormat="1" ht="21.75" hidden="1" x14ac:dyDescent="0.5">
      <c r="A186" s="31">
        <v>45517</v>
      </c>
      <c r="B186" s="32">
        <v>13</v>
      </c>
      <c r="C186" s="33">
        <f t="shared" si="39"/>
        <v>0</v>
      </c>
      <c r="D186" s="34">
        <f t="shared" si="40"/>
        <v>0</v>
      </c>
      <c r="E186" s="34">
        <f t="shared" si="41"/>
        <v>3</v>
      </c>
      <c r="F186" s="34">
        <f t="shared" si="42"/>
        <v>3</v>
      </c>
      <c r="G186" s="34">
        <f t="shared" si="43"/>
        <v>5.6</v>
      </c>
      <c r="H186" s="34">
        <f t="shared" si="44"/>
        <v>7.3999999999999995</v>
      </c>
      <c r="I186" s="34">
        <f t="shared" si="45"/>
        <v>8.8999999999999986</v>
      </c>
      <c r="J186" s="34">
        <f t="shared" si="46"/>
        <v>11.399999999999999</v>
      </c>
      <c r="K186" s="34">
        <f t="shared" si="47"/>
        <v>11.399999999999999</v>
      </c>
      <c r="L186" s="34">
        <f t="shared" si="48"/>
        <v>14.599999999999998</v>
      </c>
      <c r="M186" s="33">
        <f t="shared" si="49"/>
        <v>30.599999999999998</v>
      </c>
      <c r="N186" s="33">
        <f t="shared" si="50"/>
        <v>64.099999999999994</v>
      </c>
      <c r="O186" s="35">
        <f t="shared" si="51"/>
        <v>158.80000000000001</v>
      </c>
      <c r="P186" s="36"/>
    </row>
    <row r="187" spans="1:16" s="25" customFormat="1" ht="21.75" hidden="1" x14ac:dyDescent="0.5">
      <c r="A187" s="31">
        <v>45518</v>
      </c>
      <c r="B187" s="32">
        <v>14</v>
      </c>
      <c r="C187" s="33">
        <f t="shared" si="39"/>
        <v>0</v>
      </c>
      <c r="D187" s="34">
        <f t="shared" si="40"/>
        <v>3</v>
      </c>
      <c r="E187" s="34">
        <f t="shared" si="41"/>
        <v>3</v>
      </c>
      <c r="F187" s="34">
        <f t="shared" si="42"/>
        <v>5.6</v>
      </c>
      <c r="G187" s="34">
        <f t="shared" si="43"/>
        <v>7.3999999999999995</v>
      </c>
      <c r="H187" s="34">
        <f t="shared" si="44"/>
        <v>8.8999999999999986</v>
      </c>
      <c r="I187" s="34">
        <f t="shared" si="45"/>
        <v>11.399999999999999</v>
      </c>
      <c r="J187" s="34">
        <f t="shared" si="46"/>
        <v>11.399999999999999</v>
      </c>
      <c r="K187" s="34">
        <f t="shared" si="47"/>
        <v>14.599999999999998</v>
      </c>
      <c r="L187" s="34">
        <f t="shared" si="48"/>
        <v>19</v>
      </c>
      <c r="M187" s="33">
        <f t="shared" si="49"/>
        <v>64.099999999999994</v>
      </c>
      <c r="N187" s="33">
        <f t="shared" si="50"/>
        <v>65.099999999999994</v>
      </c>
      <c r="O187" s="35">
        <f t="shared" si="51"/>
        <v>195.60000000000002</v>
      </c>
      <c r="P187" s="36"/>
    </row>
    <row r="188" spans="1:16" s="25" customFormat="1" ht="21.75" hidden="1" x14ac:dyDescent="0.5">
      <c r="A188" s="31">
        <v>45519</v>
      </c>
      <c r="B188" s="32">
        <v>15</v>
      </c>
      <c r="C188" s="33">
        <f t="shared" si="39"/>
        <v>3</v>
      </c>
      <c r="D188" s="34">
        <f t="shared" si="40"/>
        <v>3</v>
      </c>
      <c r="E188" s="34">
        <f t="shared" si="41"/>
        <v>5.6</v>
      </c>
      <c r="F188" s="34">
        <f t="shared" si="42"/>
        <v>7.3999999999999995</v>
      </c>
      <c r="G188" s="34">
        <f t="shared" si="43"/>
        <v>8.8999999999999986</v>
      </c>
      <c r="H188" s="34">
        <f t="shared" si="44"/>
        <v>11.399999999999999</v>
      </c>
      <c r="I188" s="34">
        <f t="shared" si="45"/>
        <v>11.399999999999999</v>
      </c>
      <c r="J188" s="34">
        <f t="shared" si="46"/>
        <v>14.599999999999998</v>
      </c>
      <c r="K188" s="34">
        <f t="shared" si="47"/>
        <v>19</v>
      </c>
      <c r="L188" s="34">
        <f t="shared" si="48"/>
        <v>19</v>
      </c>
      <c r="M188" s="33">
        <f t="shared" si="49"/>
        <v>65.099999999999994</v>
      </c>
      <c r="N188" s="33">
        <f t="shared" si="50"/>
        <v>65.099999999999994</v>
      </c>
      <c r="O188" s="35">
        <f t="shared" si="51"/>
        <v>200.40000000000003</v>
      </c>
      <c r="P188" s="36"/>
    </row>
    <row r="189" spans="1:16" s="25" customFormat="1" ht="21.75" hidden="1" x14ac:dyDescent="0.5">
      <c r="A189" s="31">
        <v>45520</v>
      </c>
      <c r="B189" s="32">
        <v>16</v>
      </c>
      <c r="C189" s="33">
        <f t="shared" si="39"/>
        <v>0</v>
      </c>
      <c r="D189" s="34">
        <f t="shared" si="40"/>
        <v>2.6</v>
      </c>
      <c r="E189" s="34">
        <f t="shared" si="41"/>
        <v>4.4000000000000004</v>
      </c>
      <c r="F189" s="34">
        <f t="shared" si="42"/>
        <v>5.9</v>
      </c>
      <c r="G189" s="34">
        <f t="shared" si="43"/>
        <v>8.4</v>
      </c>
      <c r="H189" s="34">
        <f t="shared" si="44"/>
        <v>8.4</v>
      </c>
      <c r="I189" s="34">
        <f t="shared" si="45"/>
        <v>11.600000000000001</v>
      </c>
      <c r="J189" s="34">
        <f t="shared" si="46"/>
        <v>16</v>
      </c>
      <c r="K189" s="34">
        <f t="shared" si="47"/>
        <v>16</v>
      </c>
      <c r="L189" s="34">
        <f t="shared" si="48"/>
        <v>23.4</v>
      </c>
      <c r="M189" s="33">
        <f t="shared" si="49"/>
        <v>62.099999999999994</v>
      </c>
      <c r="N189" s="33">
        <f t="shared" si="50"/>
        <v>62.099999999999994</v>
      </c>
      <c r="O189" s="35">
        <f t="shared" si="51"/>
        <v>220.80000000000004</v>
      </c>
      <c r="P189" s="36"/>
    </row>
    <row r="190" spans="1:16" s="25" customFormat="1" ht="21.75" hidden="1" x14ac:dyDescent="0.5">
      <c r="A190" s="31">
        <v>45521</v>
      </c>
      <c r="B190" s="32">
        <v>17</v>
      </c>
      <c r="C190" s="33">
        <f t="shared" si="39"/>
        <v>2.6</v>
      </c>
      <c r="D190" s="34">
        <f t="shared" si="40"/>
        <v>4.4000000000000004</v>
      </c>
      <c r="E190" s="34">
        <f t="shared" si="41"/>
        <v>5.9</v>
      </c>
      <c r="F190" s="34">
        <f t="shared" si="42"/>
        <v>8.4</v>
      </c>
      <c r="G190" s="34">
        <f t="shared" si="43"/>
        <v>8.4</v>
      </c>
      <c r="H190" s="34">
        <f t="shared" si="44"/>
        <v>11.600000000000001</v>
      </c>
      <c r="I190" s="34">
        <f t="shared" si="45"/>
        <v>16</v>
      </c>
      <c r="J190" s="34">
        <f t="shared" si="46"/>
        <v>16</v>
      </c>
      <c r="K190" s="34">
        <f t="shared" si="47"/>
        <v>23.4</v>
      </c>
      <c r="L190" s="34">
        <f t="shared" si="48"/>
        <v>27.599999999999998</v>
      </c>
      <c r="M190" s="33">
        <f t="shared" si="49"/>
        <v>62.099999999999994</v>
      </c>
      <c r="N190" s="33">
        <f t="shared" si="50"/>
        <v>62.099999999999994</v>
      </c>
      <c r="O190" s="35">
        <f t="shared" si="51"/>
        <v>255.60000000000002</v>
      </c>
      <c r="P190" s="36"/>
    </row>
    <row r="191" spans="1:16" s="25" customFormat="1" ht="21.75" hidden="1" x14ac:dyDescent="0.5">
      <c r="A191" s="31">
        <v>45522</v>
      </c>
      <c r="B191" s="32">
        <v>18</v>
      </c>
      <c r="C191" s="33">
        <f t="shared" si="39"/>
        <v>1.8</v>
      </c>
      <c r="D191" s="34">
        <f t="shared" si="40"/>
        <v>3.3</v>
      </c>
      <c r="E191" s="34">
        <f t="shared" si="41"/>
        <v>5.8</v>
      </c>
      <c r="F191" s="34">
        <f t="shared" si="42"/>
        <v>5.8</v>
      </c>
      <c r="G191" s="34">
        <f t="shared" si="43"/>
        <v>9</v>
      </c>
      <c r="H191" s="34">
        <f t="shared" si="44"/>
        <v>13.4</v>
      </c>
      <c r="I191" s="34">
        <f t="shared" si="45"/>
        <v>13.4</v>
      </c>
      <c r="J191" s="34">
        <f t="shared" si="46"/>
        <v>20.8</v>
      </c>
      <c r="K191" s="34">
        <f t="shared" si="47"/>
        <v>25</v>
      </c>
      <c r="L191" s="34">
        <f t="shared" si="48"/>
        <v>58.5</v>
      </c>
      <c r="M191" s="33">
        <f t="shared" si="49"/>
        <v>59.5</v>
      </c>
      <c r="N191" s="33">
        <f t="shared" si="50"/>
        <v>59.5</v>
      </c>
      <c r="O191" s="35">
        <f t="shared" si="51"/>
        <v>308.2</v>
      </c>
      <c r="P191" s="36"/>
    </row>
    <row r="192" spans="1:16" s="25" customFormat="1" ht="21.75" hidden="1" x14ac:dyDescent="0.5">
      <c r="A192" s="31">
        <v>45523</v>
      </c>
      <c r="B192" s="32">
        <v>19</v>
      </c>
      <c r="C192" s="33">
        <f t="shared" si="39"/>
        <v>1.5</v>
      </c>
      <c r="D192" s="34">
        <f t="shared" si="40"/>
        <v>4</v>
      </c>
      <c r="E192" s="34">
        <f t="shared" si="41"/>
        <v>4</v>
      </c>
      <c r="F192" s="34">
        <f t="shared" si="42"/>
        <v>7.2</v>
      </c>
      <c r="G192" s="34">
        <f t="shared" si="43"/>
        <v>11.600000000000001</v>
      </c>
      <c r="H192" s="34">
        <f t="shared" si="44"/>
        <v>11.600000000000001</v>
      </c>
      <c r="I192" s="34">
        <f t="shared" si="45"/>
        <v>19</v>
      </c>
      <c r="J192" s="34">
        <f t="shared" si="46"/>
        <v>23.2</v>
      </c>
      <c r="K192" s="34">
        <f t="shared" si="47"/>
        <v>56.7</v>
      </c>
      <c r="L192" s="34">
        <f t="shared" si="48"/>
        <v>57.7</v>
      </c>
      <c r="M192" s="33">
        <f t="shared" si="49"/>
        <v>57.7</v>
      </c>
      <c r="N192" s="33">
        <f t="shared" si="50"/>
        <v>74.599999999999994</v>
      </c>
      <c r="O192" s="35">
        <f t="shared" si="51"/>
        <v>344.7</v>
      </c>
      <c r="P192" s="36"/>
    </row>
    <row r="193" spans="1:16" s="25" customFormat="1" ht="21.75" hidden="1" x14ac:dyDescent="0.5">
      <c r="A193" s="31">
        <v>45524</v>
      </c>
      <c r="B193" s="38">
        <v>20</v>
      </c>
      <c r="C193" s="33">
        <f t="shared" si="39"/>
        <v>2.5</v>
      </c>
      <c r="D193" s="34">
        <f t="shared" si="40"/>
        <v>2.5</v>
      </c>
      <c r="E193" s="34">
        <f t="shared" si="41"/>
        <v>5.7</v>
      </c>
      <c r="F193" s="34">
        <f t="shared" si="42"/>
        <v>10.100000000000001</v>
      </c>
      <c r="G193" s="34">
        <f t="shared" si="43"/>
        <v>10.100000000000001</v>
      </c>
      <c r="H193" s="34">
        <f t="shared" si="44"/>
        <v>17.5</v>
      </c>
      <c r="I193" s="34">
        <f t="shared" si="45"/>
        <v>21.7</v>
      </c>
      <c r="J193" s="34">
        <f t="shared" si="46"/>
        <v>55.2</v>
      </c>
      <c r="K193" s="34">
        <f t="shared" si="47"/>
        <v>56.2</v>
      </c>
      <c r="L193" s="34">
        <f t="shared" si="48"/>
        <v>56.2</v>
      </c>
      <c r="M193" s="33">
        <f t="shared" si="49"/>
        <v>73.099999999999994</v>
      </c>
      <c r="N193" s="33">
        <f t="shared" si="50"/>
        <v>73.099999999999994</v>
      </c>
      <c r="O193" s="35">
        <f t="shared" si="51"/>
        <v>352.2</v>
      </c>
      <c r="P193" s="36"/>
    </row>
    <row r="194" spans="1:16" s="25" customFormat="1" ht="21.75" hidden="1" x14ac:dyDescent="0.5">
      <c r="A194" s="31">
        <v>45525</v>
      </c>
      <c r="B194" s="32">
        <v>21</v>
      </c>
      <c r="C194" s="33">
        <f t="shared" ref="C194:C204" si="52">+F27</f>
        <v>0</v>
      </c>
      <c r="D194" s="34">
        <f t="shared" si="40"/>
        <v>3.2</v>
      </c>
      <c r="E194" s="34">
        <f t="shared" si="41"/>
        <v>7.6000000000000005</v>
      </c>
      <c r="F194" s="34">
        <f t="shared" si="42"/>
        <v>7.6000000000000005</v>
      </c>
      <c r="G194" s="34">
        <f t="shared" si="43"/>
        <v>15</v>
      </c>
      <c r="H194" s="34">
        <f t="shared" si="44"/>
        <v>19.2</v>
      </c>
      <c r="I194" s="34">
        <f t="shared" si="45"/>
        <v>52.7</v>
      </c>
      <c r="J194" s="34">
        <f t="shared" si="46"/>
        <v>53.7</v>
      </c>
      <c r="K194" s="34">
        <f t="shared" si="47"/>
        <v>53.7</v>
      </c>
      <c r="L194" s="34">
        <f t="shared" si="48"/>
        <v>53.7</v>
      </c>
      <c r="M194" s="33">
        <f t="shared" si="49"/>
        <v>70.599999999999994</v>
      </c>
      <c r="N194" s="33">
        <f t="shared" si="50"/>
        <v>70.599999999999994</v>
      </c>
      <c r="O194" s="35">
        <f t="shared" si="51"/>
        <v>363.5</v>
      </c>
      <c r="P194" s="36"/>
    </row>
    <row r="195" spans="1:16" s="25" customFormat="1" ht="21.75" hidden="1" x14ac:dyDescent="0.5">
      <c r="A195" s="31">
        <v>45526</v>
      </c>
      <c r="B195" s="32">
        <v>22</v>
      </c>
      <c r="C195" s="33">
        <f t="shared" si="52"/>
        <v>3.2</v>
      </c>
      <c r="D195" s="34">
        <f t="shared" si="40"/>
        <v>7.6000000000000005</v>
      </c>
      <c r="E195" s="34">
        <f t="shared" si="41"/>
        <v>7.6000000000000005</v>
      </c>
      <c r="F195" s="34">
        <f t="shared" si="42"/>
        <v>15</v>
      </c>
      <c r="G195" s="34">
        <f t="shared" si="43"/>
        <v>19.2</v>
      </c>
      <c r="H195" s="34">
        <f t="shared" si="44"/>
        <v>52.7</v>
      </c>
      <c r="I195" s="34">
        <f t="shared" si="45"/>
        <v>53.7</v>
      </c>
      <c r="J195" s="34">
        <f t="shared" si="46"/>
        <v>53.7</v>
      </c>
      <c r="K195" s="34">
        <f t="shared" si="47"/>
        <v>53.7</v>
      </c>
      <c r="L195" s="34">
        <f t="shared" si="48"/>
        <v>53.7</v>
      </c>
      <c r="M195" s="33">
        <f t="shared" si="49"/>
        <v>70.599999999999994</v>
      </c>
      <c r="N195" s="33">
        <f t="shared" si="50"/>
        <v>70.599999999999994</v>
      </c>
      <c r="O195" s="35">
        <f t="shared" si="51"/>
        <v>372.3</v>
      </c>
      <c r="P195" s="36"/>
    </row>
    <row r="196" spans="1:16" s="25" customFormat="1" ht="21.75" hidden="1" x14ac:dyDescent="0.5">
      <c r="A196" s="31">
        <v>45527</v>
      </c>
      <c r="B196" s="32">
        <v>23</v>
      </c>
      <c r="C196" s="33">
        <f t="shared" si="52"/>
        <v>4.4000000000000004</v>
      </c>
      <c r="D196" s="34">
        <f t="shared" si="40"/>
        <v>4.4000000000000004</v>
      </c>
      <c r="E196" s="34">
        <f t="shared" si="41"/>
        <v>11.8</v>
      </c>
      <c r="F196" s="34">
        <f t="shared" si="42"/>
        <v>16</v>
      </c>
      <c r="G196" s="34">
        <f t="shared" si="43"/>
        <v>49.5</v>
      </c>
      <c r="H196" s="34">
        <f t="shared" si="44"/>
        <v>50.5</v>
      </c>
      <c r="I196" s="34">
        <f t="shared" si="45"/>
        <v>50.5</v>
      </c>
      <c r="J196" s="34">
        <f t="shared" si="46"/>
        <v>50.5</v>
      </c>
      <c r="K196" s="34">
        <f t="shared" si="47"/>
        <v>50.5</v>
      </c>
      <c r="L196" s="34">
        <f t="shared" si="48"/>
        <v>50.5</v>
      </c>
      <c r="M196" s="33">
        <f t="shared" si="49"/>
        <v>67.400000000000006</v>
      </c>
      <c r="N196" s="33">
        <f t="shared" si="50"/>
        <v>71.600000000000009</v>
      </c>
      <c r="O196" s="35">
        <f t="shared" si="51"/>
        <v>369.1</v>
      </c>
      <c r="P196" s="36"/>
    </row>
    <row r="197" spans="1:16" s="25" customFormat="1" ht="21.75" hidden="1" x14ac:dyDescent="0.5">
      <c r="A197" s="31">
        <v>45528</v>
      </c>
      <c r="B197" s="32">
        <v>24</v>
      </c>
      <c r="C197" s="33">
        <f t="shared" si="52"/>
        <v>0</v>
      </c>
      <c r="D197" s="34">
        <f t="shared" si="40"/>
        <v>7.4</v>
      </c>
      <c r="E197" s="34">
        <f t="shared" si="41"/>
        <v>11.600000000000001</v>
      </c>
      <c r="F197" s="34">
        <f t="shared" si="42"/>
        <v>45.1</v>
      </c>
      <c r="G197" s="34">
        <f t="shared" si="43"/>
        <v>46.1</v>
      </c>
      <c r="H197" s="34">
        <f t="shared" si="44"/>
        <v>46.1</v>
      </c>
      <c r="I197" s="34">
        <f t="shared" si="45"/>
        <v>46.1</v>
      </c>
      <c r="J197" s="34">
        <f t="shared" si="46"/>
        <v>46.1</v>
      </c>
      <c r="K197" s="34">
        <f t="shared" si="47"/>
        <v>46.1</v>
      </c>
      <c r="L197" s="34">
        <f t="shared" si="48"/>
        <v>63</v>
      </c>
      <c r="M197" s="33">
        <f t="shared" si="49"/>
        <v>67.2</v>
      </c>
      <c r="N197" s="33">
        <f t="shared" si="50"/>
        <v>117.4</v>
      </c>
      <c r="O197" s="35">
        <f t="shared" si="51"/>
        <v>379.00000000000006</v>
      </c>
      <c r="P197" s="36"/>
    </row>
    <row r="198" spans="1:16" s="25" customFormat="1" ht="21.75" hidden="1" x14ac:dyDescent="0.5">
      <c r="A198" s="31">
        <v>45529</v>
      </c>
      <c r="B198" s="32">
        <v>25</v>
      </c>
      <c r="C198" s="33">
        <f t="shared" si="52"/>
        <v>7.4</v>
      </c>
      <c r="D198" s="34">
        <f t="shared" si="40"/>
        <v>11.600000000000001</v>
      </c>
      <c r="E198" s="34">
        <f t="shared" si="41"/>
        <v>45.1</v>
      </c>
      <c r="F198" s="34">
        <f t="shared" si="42"/>
        <v>46.1</v>
      </c>
      <c r="G198" s="34">
        <f t="shared" si="43"/>
        <v>46.1</v>
      </c>
      <c r="H198" s="34">
        <f t="shared" si="44"/>
        <v>46.1</v>
      </c>
      <c r="I198" s="34">
        <f t="shared" si="45"/>
        <v>46.1</v>
      </c>
      <c r="J198" s="34">
        <f t="shared" si="46"/>
        <v>46.1</v>
      </c>
      <c r="K198" s="34">
        <f t="shared" si="47"/>
        <v>63</v>
      </c>
      <c r="L198" s="34">
        <f t="shared" si="48"/>
        <v>63</v>
      </c>
      <c r="M198" s="33">
        <f t="shared" si="49"/>
        <v>117.4</v>
      </c>
      <c r="N198" s="33">
        <f t="shared" si="50"/>
        <v>139.80000000000001</v>
      </c>
      <c r="O198" s="35">
        <f t="shared" si="51"/>
        <v>404.10000000000008</v>
      </c>
      <c r="P198" s="36"/>
    </row>
    <row r="199" spans="1:16" s="25" customFormat="1" ht="21.75" hidden="1" x14ac:dyDescent="0.5">
      <c r="A199" s="31">
        <v>45530</v>
      </c>
      <c r="B199" s="32">
        <v>26</v>
      </c>
      <c r="C199" s="33">
        <f t="shared" si="52"/>
        <v>4.2</v>
      </c>
      <c r="D199" s="34">
        <f t="shared" si="40"/>
        <v>37.700000000000003</v>
      </c>
      <c r="E199" s="34">
        <f t="shared" si="41"/>
        <v>38.700000000000003</v>
      </c>
      <c r="F199" s="34">
        <f t="shared" si="42"/>
        <v>38.700000000000003</v>
      </c>
      <c r="G199" s="34">
        <f t="shared" si="43"/>
        <v>38.700000000000003</v>
      </c>
      <c r="H199" s="34">
        <f t="shared" si="44"/>
        <v>38.700000000000003</v>
      </c>
      <c r="I199" s="34">
        <f t="shared" si="45"/>
        <v>38.700000000000003</v>
      </c>
      <c r="J199" s="34">
        <f t="shared" si="46"/>
        <v>55.6</v>
      </c>
      <c r="K199" s="34">
        <f t="shared" si="47"/>
        <v>55.6</v>
      </c>
      <c r="L199" s="34">
        <f t="shared" si="48"/>
        <v>55.6</v>
      </c>
      <c r="M199" s="33">
        <f t="shared" si="49"/>
        <v>132.4</v>
      </c>
      <c r="N199" s="33">
        <f t="shared" si="50"/>
        <v>132.4</v>
      </c>
      <c r="O199" s="35">
        <f t="shared" si="51"/>
        <v>421.20000000000005</v>
      </c>
      <c r="P199" s="36"/>
    </row>
    <row r="200" spans="1:16" s="25" customFormat="1" ht="21.75" hidden="1" x14ac:dyDescent="0.5">
      <c r="A200" s="31">
        <v>45531</v>
      </c>
      <c r="B200" s="32">
        <v>27</v>
      </c>
      <c r="C200" s="33">
        <f t="shared" si="52"/>
        <v>33.5</v>
      </c>
      <c r="D200" s="34">
        <f t="shared" si="40"/>
        <v>34.5</v>
      </c>
      <c r="E200" s="34">
        <f t="shared" si="41"/>
        <v>34.5</v>
      </c>
      <c r="F200" s="34">
        <f t="shared" si="42"/>
        <v>34.5</v>
      </c>
      <c r="G200" s="34">
        <f t="shared" si="43"/>
        <v>34.5</v>
      </c>
      <c r="H200" s="34">
        <f t="shared" si="44"/>
        <v>34.5</v>
      </c>
      <c r="I200" s="34">
        <f t="shared" si="45"/>
        <v>51.4</v>
      </c>
      <c r="J200" s="34">
        <f t="shared" si="46"/>
        <v>51.4</v>
      </c>
      <c r="K200" s="34">
        <f t="shared" si="47"/>
        <v>51.4</v>
      </c>
      <c r="L200" s="34">
        <f t="shared" si="48"/>
        <v>51.4</v>
      </c>
      <c r="M200" s="33">
        <f t="shared" si="49"/>
        <v>128.20000000000002</v>
      </c>
      <c r="N200" s="33">
        <f t="shared" si="50"/>
        <v>128.20000000000002</v>
      </c>
      <c r="O200" s="35">
        <f t="shared" si="51"/>
        <v>451.50000000000006</v>
      </c>
      <c r="P200" s="36"/>
    </row>
    <row r="201" spans="1:16" s="25" customFormat="1" ht="21.75" hidden="1" x14ac:dyDescent="0.5">
      <c r="A201" s="31">
        <v>45532</v>
      </c>
      <c r="B201" s="32">
        <v>28</v>
      </c>
      <c r="C201" s="33">
        <f t="shared" si="52"/>
        <v>1</v>
      </c>
      <c r="D201" s="34">
        <f t="shared" si="40"/>
        <v>1</v>
      </c>
      <c r="E201" s="34">
        <f t="shared" si="41"/>
        <v>1</v>
      </c>
      <c r="F201" s="34">
        <f t="shared" si="42"/>
        <v>1</v>
      </c>
      <c r="G201" s="34">
        <f t="shared" si="43"/>
        <v>1</v>
      </c>
      <c r="H201" s="34">
        <f t="shared" si="44"/>
        <v>17.899999999999999</v>
      </c>
      <c r="I201" s="34">
        <f t="shared" si="45"/>
        <v>17.899999999999999</v>
      </c>
      <c r="J201" s="34">
        <f t="shared" si="46"/>
        <v>17.899999999999999</v>
      </c>
      <c r="K201" s="34">
        <f t="shared" si="47"/>
        <v>17.899999999999999</v>
      </c>
      <c r="L201" s="34">
        <f t="shared" si="48"/>
        <v>22.099999999999998</v>
      </c>
      <c r="M201" s="33">
        <f t="shared" si="49"/>
        <v>94.699999999999989</v>
      </c>
      <c r="N201" s="33">
        <f t="shared" si="50"/>
        <v>94.699999999999989</v>
      </c>
      <c r="O201" s="35">
        <f t="shared" si="51"/>
        <v>458.00000000000006</v>
      </c>
      <c r="P201" s="36"/>
    </row>
    <row r="202" spans="1:16" s="25" customFormat="1" ht="21.75" hidden="1" x14ac:dyDescent="0.5">
      <c r="A202" s="31">
        <v>45533</v>
      </c>
      <c r="B202" s="39">
        <v>29</v>
      </c>
      <c r="C202" s="33">
        <f t="shared" si="52"/>
        <v>0</v>
      </c>
      <c r="D202" s="34">
        <f t="shared" si="40"/>
        <v>0</v>
      </c>
      <c r="E202" s="34">
        <f t="shared" si="41"/>
        <v>0</v>
      </c>
      <c r="F202" s="34">
        <f t="shared" si="42"/>
        <v>0</v>
      </c>
      <c r="G202" s="34">
        <f t="shared" si="43"/>
        <v>16.899999999999999</v>
      </c>
      <c r="H202" s="34">
        <f t="shared" si="44"/>
        <v>16.899999999999999</v>
      </c>
      <c r="I202" s="34">
        <f t="shared" si="45"/>
        <v>16.899999999999999</v>
      </c>
      <c r="J202" s="34">
        <f t="shared" si="46"/>
        <v>16.899999999999999</v>
      </c>
      <c r="K202" s="34">
        <f t="shared" si="47"/>
        <v>21.099999999999998</v>
      </c>
      <c r="L202" s="34">
        <f t="shared" si="48"/>
        <v>71.3</v>
      </c>
      <c r="M202" s="33">
        <f t="shared" si="49"/>
        <v>93.699999999999989</v>
      </c>
      <c r="N202" s="33">
        <f t="shared" si="50"/>
        <v>130.5</v>
      </c>
      <c r="O202" s="35">
        <f t="shared" si="51"/>
        <v>458.30000000000007</v>
      </c>
      <c r="P202" s="36"/>
    </row>
    <row r="203" spans="1:16" s="25" customFormat="1" ht="21.75" hidden="1" x14ac:dyDescent="0.5">
      <c r="A203" s="31">
        <v>45534</v>
      </c>
      <c r="B203" s="40">
        <v>30</v>
      </c>
      <c r="C203" s="33">
        <f t="shared" si="52"/>
        <v>0</v>
      </c>
      <c r="D203" s="34">
        <f t="shared" si="40"/>
        <v>0</v>
      </c>
      <c r="E203" s="34">
        <f t="shared" si="41"/>
        <v>0</v>
      </c>
      <c r="F203" s="34">
        <f t="shared" si="42"/>
        <v>16.899999999999999</v>
      </c>
      <c r="G203" s="34">
        <f t="shared" si="43"/>
        <v>16.899999999999999</v>
      </c>
      <c r="H203" s="34">
        <f t="shared" si="44"/>
        <v>16.899999999999999</v>
      </c>
      <c r="I203" s="34">
        <f t="shared" si="45"/>
        <v>16.899999999999999</v>
      </c>
      <c r="J203" s="34">
        <f t="shared" si="46"/>
        <v>21.099999999999998</v>
      </c>
      <c r="K203" s="34">
        <f t="shared" si="47"/>
        <v>71.3</v>
      </c>
      <c r="L203" s="34">
        <f t="shared" si="48"/>
        <v>93.699999999999989</v>
      </c>
      <c r="M203" s="33">
        <f t="shared" si="49"/>
        <v>130.5</v>
      </c>
      <c r="N203" s="33">
        <f t="shared" si="50"/>
        <v>135.30000000000001</v>
      </c>
      <c r="O203" s="35">
        <f t="shared" si="51"/>
        <v>458.30000000000007</v>
      </c>
      <c r="P203" s="36"/>
    </row>
    <row r="204" spans="1:16" s="25" customFormat="1" ht="21.75" hidden="1" x14ac:dyDescent="0.5">
      <c r="A204" s="31">
        <v>45535</v>
      </c>
      <c r="B204" s="40">
        <v>31</v>
      </c>
      <c r="C204" s="33">
        <f t="shared" si="52"/>
        <v>0</v>
      </c>
      <c r="D204" s="34">
        <f t="shared" si="40"/>
        <v>0</v>
      </c>
      <c r="E204" s="34">
        <f t="shared" si="41"/>
        <v>16.899999999999999</v>
      </c>
      <c r="F204" s="34">
        <f t="shared" si="42"/>
        <v>16.899999999999999</v>
      </c>
      <c r="G204" s="34">
        <f t="shared" si="43"/>
        <v>16.899999999999999</v>
      </c>
      <c r="H204" s="34">
        <f t="shared" si="44"/>
        <v>16.899999999999999</v>
      </c>
      <c r="I204" s="34">
        <f t="shared" si="45"/>
        <v>21.099999999999998</v>
      </c>
      <c r="J204" s="34">
        <f t="shared" si="46"/>
        <v>71.3</v>
      </c>
      <c r="K204" s="34">
        <f t="shared" si="47"/>
        <v>93.699999999999989</v>
      </c>
      <c r="L204" s="34">
        <f t="shared" si="48"/>
        <v>93.699999999999989</v>
      </c>
      <c r="M204" s="33">
        <f t="shared" si="49"/>
        <v>135.30000000000001</v>
      </c>
      <c r="N204" s="33">
        <f t="shared" si="50"/>
        <v>158.70000000000002</v>
      </c>
      <c r="O204" s="35">
        <f t="shared" si="51"/>
        <v>458.30000000000007</v>
      </c>
      <c r="P204" s="36"/>
    </row>
    <row r="205" spans="1:16" s="25" customFormat="1" ht="21.75" hidden="1" x14ac:dyDescent="0.5">
      <c r="A205" s="31">
        <v>45536</v>
      </c>
      <c r="B205" s="41">
        <v>1</v>
      </c>
      <c r="C205" s="42">
        <f t="shared" ref="C205:C224" si="53">+G7</f>
        <v>0</v>
      </c>
      <c r="D205" s="43">
        <f t="shared" si="40"/>
        <v>16.899999999999999</v>
      </c>
      <c r="E205" s="43">
        <f t="shared" si="41"/>
        <v>16.899999999999999</v>
      </c>
      <c r="F205" s="43">
        <f t="shared" si="42"/>
        <v>16.899999999999999</v>
      </c>
      <c r="G205" s="43">
        <f t="shared" si="43"/>
        <v>16.899999999999999</v>
      </c>
      <c r="H205" s="43">
        <f t="shared" si="44"/>
        <v>21.099999999999998</v>
      </c>
      <c r="I205" s="43">
        <f t="shared" si="45"/>
        <v>71.3</v>
      </c>
      <c r="J205" s="43">
        <f t="shared" si="46"/>
        <v>93.699999999999989</v>
      </c>
      <c r="K205" s="43">
        <f t="shared" si="47"/>
        <v>93.699999999999989</v>
      </c>
      <c r="L205" s="43">
        <f t="shared" si="48"/>
        <v>93.699999999999989</v>
      </c>
      <c r="M205" s="42">
        <f t="shared" si="49"/>
        <v>158.70000000000002</v>
      </c>
      <c r="N205" s="42">
        <f t="shared" si="50"/>
        <v>193.5</v>
      </c>
      <c r="O205" s="44">
        <f t="shared" si="51"/>
        <v>458.30000000000007</v>
      </c>
      <c r="P205" s="45"/>
    </row>
    <row r="206" spans="1:16" s="25" customFormat="1" ht="21.75" hidden="1" x14ac:dyDescent="0.5">
      <c r="A206" s="31">
        <v>45537</v>
      </c>
      <c r="B206" s="32">
        <v>2</v>
      </c>
      <c r="C206" s="33">
        <f t="shared" si="53"/>
        <v>16.899999999999999</v>
      </c>
      <c r="D206" s="34">
        <f t="shared" si="40"/>
        <v>16.899999999999999</v>
      </c>
      <c r="E206" s="34">
        <f t="shared" si="41"/>
        <v>16.899999999999999</v>
      </c>
      <c r="F206" s="34">
        <f t="shared" si="42"/>
        <v>16.899999999999999</v>
      </c>
      <c r="G206" s="34">
        <f t="shared" si="43"/>
        <v>21.099999999999998</v>
      </c>
      <c r="H206" s="34">
        <f t="shared" si="44"/>
        <v>71.3</v>
      </c>
      <c r="I206" s="34">
        <f t="shared" si="45"/>
        <v>93.699999999999989</v>
      </c>
      <c r="J206" s="34">
        <f t="shared" si="46"/>
        <v>93.699999999999989</v>
      </c>
      <c r="K206" s="34">
        <f t="shared" si="47"/>
        <v>93.699999999999989</v>
      </c>
      <c r="L206" s="34">
        <f t="shared" si="48"/>
        <v>93.699999999999989</v>
      </c>
      <c r="M206" s="33">
        <f t="shared" si="49"/>
        <v>193.5</v>
      </c>
      <c r="N206" s="33">
        <f t="shared" si="50"/>
        <v>248.7</v>
      </c>
      <c r="O206" s="35">
        <f t="shared" si="51"/>
        <v>458.30000000000007</v>
      </c>
      <c r="P206" s="36"/>
    </row>
    <row r="207" spans="1:16" s="25" customFormat="1" ht="21.75" hidden="1" x14ac:dyDescent="0.5">
      <c r="A207" s="31">
        <v>45538</v>
      </c>
      <c r="B207" s="32">
        <v>3</v>
      </c>
      <c r="C207" s="33">
        <f t="shared" si="53"/>
        <v>0</v>
      </c>
      <c r="D207" s="34">
        <f t="shared" si="40"/>
        <v>0</v>
      </c>
      <c r="E207" s="34">
        <f t="shared" si="41"/>
        <v>0</v>
      </c>
      <c r="F207" s="34">
        <f t="shared" si="42"/>
        <v>4.2</v>
      </c>
      <c r="G207" s="34">
        <f t="shared" si="43"/>
        <v>54.400000000000006</v>
      </c>
      <c r="H207" s="34">
        <f t="shared" si="44"/>
        <v>76.800000000000011</v>
      </c>
      <c r="I207" s="34">
        <f t="shared" si="45"/>
        <v>76.800000000000011</v>
      </c>
      <c r="J207" s="34">
        <f t="shared" si="46"/>
        <v>76.800000000000011</v>
      </c>
      <c r="K207" s="34">
        <f t="shared" si="47"/>
        <v>76.800000000000011</v>
      </c>
      <c r="L207" s="34">
        <f t="shared" si="48"/>
        <v>113.60000000000001</v>
      </c>
      <c r="M207" s="33">
        <f t="shared" si="49"/>
        <v>231.8</v>
      </c>
      <c r="N207" s="33">
        <f t="shared" si="50"/>
        <v>270.10000000000002</v>
      </c>
      <c r="O207" s="35">
        <f t="shared" si="51"/>
        <v>441.40000000000009</v>
      </c>
      <c r="P207" s="36"/>
    </row>
    <row r="208" spans="1:16" s="25" customFormat="1" ht="21.75" hidden="1" x14ac:dyDescent="0.5">
      <c r="A208" s="31">
        <v>45539</v>
      </c>
      <c r="B208" s="32">
        <v>4</v>
      </c>
      <c r="C208" s="33">
        <f t="shared" si="53"/>
        <v>0</v>
      </c>
      <c r="D208" s="34">
        <f t="shared" si="40"/>
        <v>0</v>
      </c>
      <c r="E208" s="34">
        <f t="shared" si="41"/>
        <v>4.2</v>
      </c>
      <c r="F208" s="34">
        <f t="shared" si="42"/>
        <v>54.400000000000006</v>
      </c>
      <c r="G208" s="34">
        <f t="shared" si="43"/>
        <v>76.800000000000011</v>
      </c>
      <c r="H208" s="34">
        <f t="shared" si="44"/>
        <v>76.800000000000011</v>
      </c>
      <c r="I208" s="34">
        <f t="shared" si="45"/>
        <v>76.800000000000011</v>
      </c>
      <c r="J208" s="34">
        <f t="shared" si="46"/>
        <v>76.800000000000011</v>
      </c>
      <c r="K208" s="34">
        <f t="shared" si="47"/>
        <v>113.60000000000001</v>
      </c>
      <c r="L208" s="34">
        <f t="shared" si="48"/>
        <v>118.4</v>
      </c>
      <c r="M208" s="33">
        <f t="shared" si="49"/>
        <v>270.10000000000002</v>
      </c>
      <c r="N208" s="33">
        <f t="shared" si="50"/>
        <v>279.10000000000002</v>
      </c>
      <c r="O208" s="35">
        <f t="shared" si="51"/>
        <v>445.90000000000009</v>
      </c>
      <c r="P208" s="36"/>
    </row>
    <row r="209" spans="1:16" s="25" customFormat="1" ht="21.75" hidden="1" x14ac:dyDescent="0.5">
      <c r="A209" s="31">
        <v>45540</v>
      </c>
      <c r="B209" s="32">
        <v>5</v>
      </c>
      <c r="C209" s="33">
        <f t="shared" si="53"/>
        <v>0</v>
      </c>
      <c r="D209" s="34">
        <f t="shared" si="40"/>
        <v>4.2</v>
      </c>
      <c r="E209" s="34">
        <f t="shared" si="41"/>
        <v>54.400000000000006</v>
      </c>
      <c r="F209" s="34">
        <f t="shared" si="42"/>
        <v>76.800000000000011</v>
      </c>
      <c r="G209" s="34">
        <f t="shared" si="43"/>
        <v>76.800000000000011</v>
      </c>
      <c r="H209" s="34">
        <f t="shared" si="44"/>
        <v>76.800000000000011</v>
      </c>
      <c r="I209" s="34">
        <f t="shared" si="45"/>
        <v>76.800000000000011</v>
      </c>
      <c r="J209" s="34">
        <f t="shared" si="46"/>
        <v>113.60000000000001</v>
      </c>
      <c r="K209" s="34">
        <f t="shared" si="47"/>
        <v>118.4</v>
      </c>
      <c r="L209" s="34">
        <f t="shared" si="48"/>
        <v>141.80000000000001</v>
      </c>
      <c r="M209" s="33">
        <f t="shared" si="49"/>
        <v>279.10000000000002</v>
      </c>
      <c r="N209" s="33">
        <f t="shared" si="50"/>
        <v>292.90000000000003</v>
      </c>
      <c r="O209" s="35">
        <f t="shared" si="51"/>
        <v>446.90000000000009</v>
      </c>
      <c r="P209" s="36"/>
    </row>
    <row r="210" spans="1:16" s="25" customFormat="1" ht="21.75" hidden="1" x14ac:dyDescent="0.5">
      <c r="A210" s="31">
        <v>45541</v>
      </c>
      <c r="B210" s="32">
        <v>6</v>
      </c>
      <c r="C210" s="33">
        <f t="shared" si="53"/>
        <v>4.2</v>
      </c>
      <c r="D210" s="34">
        <f t="shared" si="40"/>
        <v>54.400000000000006</v>
      </c>
      <c r="E210" s="34">
        <f t="shared" si="41"/>
        <v>76.800000000000011</v>
      </c>
      <c r="F210" s="34">
        <f t="shared" si="42"/>
        <v>76.800000000000011</v>
      </c>
      <c r="G210" s="34">
        <f t="shared" si="43"/>
        <v>76.800000000000011</v>
      </c>
      <c r="H210" s="34">
        <f t="shared" si="44"/>
        <v>76.800000000000011</v>
      </c>
      <c r="I210" s="34">
        <f t="shared" si="45"/>
        <v>113.60000000000001</v>
      </c>
      <c r="J210" s="34">
        <f t="shared" si="46"/>
        <v>118.4</v>
      </c>
      <c r="K210" s="34">
        <f t="shared" si="47"/>
        <v>141.80000000000001</v>
      </c>
      <c r="L210" s="34">
        <f t="shared" si="48"/>
        <v>176.60000000000002</v>
      </c>
      <c r="M210" s="33">
        <f t="shared" si="49"/>
        <v>292.90000000000003</v>
      </c>
      <c r="N210" s="33">
        <f t="shared" si="50"/>
        <v>301.70000000000005</v>
      </c>
      <c r="O210" s="35">
        <f t="shared" si="51"/>
        <v>473.40000000000009</v>
      </c>
      <c r="P210" s="36"/>
    </row>
    <row r="211" spans="1:16" s="25" customFormat="1" ht="21.75" hidden="1" x14ac:dyDescent="0.5">
      <c r="A211" s="31">
        <v>45542</v>
      </c>
      <c r="B211" s="32">
        <v>7</v>
      </c>
      <c r="C211" s="33">
        <f t="shared" si="53"/>
        <v>50.2</v>
      </c>
      <c r="D211" s="34">
        <f t="shared" si="40"/>
        <v>72.599999999999994</v>
      </c>
      <c r="E211" s="34">
        <f t="shared" si="41"/>
        <v>72.599999999999994</v>
      </c>
      <c r="F211" s="34">
        <f t="shared" si="42"/>
        <v>72.599999999999994</v>
      </c>
      <c r="G211" s="34">
        <f t="shared" si="43"/>
        <v>72.599999999999994</v>
      </c>
      <c r="H211" s="34">
        <f t="shared" si="44"/>
        <v>109.39999999999999</v>
      </c>
      <c r="I211" s="34">
        <f t="shared" si="45"/>
        <v>114.19999999999999</v>
      </c>
      <c r="J211" s="34">
        <f t="shared" si="46"/>
        <v>137.6</v>
      </c>
      <c r="K211" s="34">
        <f t="shared" si="47"/>
        <v>172.39999999999998</v>
      </c>
      <c r="L211" s="34">
        <f t="shared" si="48"/>
        <v>227.59999999999997</v>
      </c>
      <c r="M211" s="33">
        <f t="shared" si="49"/>
        <v>297.5</v>
      </c>
      <c r="N211" s="33">
        <f t="shared" si="50"/>
        <v>297.5</v>
      </c>
      <c r="O211" s="35">
        <f t="shared" si="51"/>
        <v>472.90000000000003</v>
      </c>
      <c r="P211" s="36"/>
    </row>
    <row r="212" spans="1:16" s="25" customFormat="1" ht="21.75" hidden="1" x14ac:dyDescent="0.5">
      <c r="A212" s="31">
        <v>45543</v>
      </c>
      <c r="B212" s="32">
        <v>8</v>
      </c>
      <c r="C212" s="33">
        <f t="shared" si="53"/>
        <v>22.4</v>
      </c>
      <c r="D212" s="34">
        <f t="shared" si="40"/>
        <v>22.4</v>
      </c>
      <c r="E212" s="34">
        <f t="shared" si="41"/>
        <v>22.4</v>
      </c>
      <c r="F212" s="34">
        <f t="shared" si="42"/>
        <v>22.4</v>
      </c>
      <c r="G212" s="34">
        <f t="shared" si="43"/>
        <v>59.199999999999996</v>
      </c>
      <c r="H212" s="34">
        <f t="shared" si="44"/>
        <v>63.999999999999993</v>
      </c>
      <c r="I212" s="34">
        <f t="shared" si="45"/>
        <v>87.399999999999991</v>
      </c>
      <c r="J212" s="34">
        <f t="shared" si="46"/>
        <v>122.19999999999999</v>
      </c>
      <c r="K212" s="34">
        <f t="shared" si="47"/>
        <v>177.39999999999998</v>
      </c>
      <c r="L212" s="34">
        <f t="shared" si="48"/>
        <v>215.7</v>
      </c>
      <c r="M212" s="33">
        <f t="shared" si="49"/>
        <v>247.3</v>
      </c>
      <c r="N212" s="33">
        <f t="shared" si="50"/>
        <v>261.60000000000002</v>
      </c>
      <c r="O212" s="35">
        <f t="shared" si="51"/>
        <v>486.50000000000006</v>
      </c>
      <c r="P212" s="36"/>
    </row>
    <row r="213" spans="1:16" s="25" customFormat="1" ht="21.75" hidden="1" x14ac:dyDescent="0.5">
      <c r="A213" s="31">
        <v>45544</v>
      </c>
      <c r="B213" s="32">
        <v>9</v>
      </c>
      <c r="C213" s="33">
        <f t="shared" si="53"/>
        <v>0</v>
      </c>
      <c r="D213" s="34">
        <f t="shared" si="40"/>
        <v>0</v>
      </c>
      <c r="E213" s="34">
        <f t="shared" si="41"/>
        <v>0</v>
      </c>
      <c r="F213" s="34">
        <f t="shared" si="42"/>
        <v>36.799999999999997</v>
      </c>
      <c r="G213" s="34">
        <f t="shared" si="43"/>
        <v>41.599999999999994</v>
      </c>
      <c r="H213" s="34">
        <f t="shared" si="44"/>
        <v>65</v>
      </c>
      <c r="I213" s="34">
        <f t="shared" si="45"/>
        <v>99.8</v>
      </c>
      <c r="J213" s="34">
        <f t="shared" si="46"/>
        <v>155</v>
      </c>
      <c r="K213" s="34">
        <f t="shared" si="47"/>
        <v>193.3</v>
      </c>
      <c r="L213" s="34">
        <f t="shared" si="48"/>
        <v>202.3</v>
      </c>
      <c r="M213" s="33">
        <f t="shared" si="49"/>
        <v>239.20000000000005</v>
      </c>
      <c r="N213" s="33">
        <f t="shared" si="50"/>
        <v>264.30000000000007</v>
      </c>
      <c r="O213" s="35">
        <f t="shared" si="51"/>
        <v>464.10000000000008</v>
      </c>
      <c r="P213" s="36"/>
    </row>
    <row r="214" spans="1:16" s="25" customFormat="1" ht="21.75" hidden="1" x14ac:dyDescent="0.5">
      <c r="A214" s="31">
        <v>45545</v>
      </c>
      <c r="B214" s="38">
        <v>10</v>
      </c>
      <c r="C214" s="33">
        <f t="shared" si="53"/>
        <v>0</v>
      </c>
      <c r="D214" s="34">
        <f t="shared" si="40"/>
        <v>0</v>
      </c>
      <c r="E214" s="34">
        <f t="shared" si="41"/>
        <v>36.799999999999997</v>
      </c>
      <c r="F214" s="34">
        <f t="shared" si="42"/>
        <v>41.599999999999994</v>
      </c>
      <c r="G214" s="34">
        <f t="shared" si="43"/>
        <v>65</v>
      </c>
      <c r="H214" s="34">
        <f t="shared" si="44"/>
        <v>99.8</v>
      </c>
      <c r="I214" s="34">
        <f t="shared" si="45"/>
        <v>155</v>
      </c>
      <c r="J214" s="34">
        <f t="shared" si="46"/>
        <v>193.3</v>
      </c>
      <c r="K214" s="34">
        <f t="shared" si="47"/>
        <v>202.3</v>
      </c>
      <c r="L214" s="34">
        <f t="shared" si="48"/>
        <v>216.10000000000002</v>
      </c>
      <c r="M214" s="33">
        <f t="shared" si="49"/>
        <v>264.30000000000007</v>
      </c>
      <c r="N214" s="33">
        <f t="shared" si="50"/>
        <v>288.80000000000007</v>
      </c>
      <c r="O214" s="35">
        <f t="shared" si="51"/>
        <v>464.10000000000008</v>
      </c>
      <c r="P214" s="36"/>
    </row>
    <row r="215" spans="1:16" s="25" customFormat="1" ht="21.75" hidden="1" x14ac:dyDescent="0.5">
      <c r="A215" s="31">
        <v>45546</v>
      </c>
      <c r="B215" s="32">
        <v>11</v>
      </c>
      <c r="C215" s="33">
        <f t="shared" si="53"/>
        <v>0</v>
      </c>
      <c r="D215" s="34">
        <f t="shared" si="40"/>
        <v>36.799999999999997</v>
      </c>
      <c r="E215" s="34">
        <f t="shared" si="41"/>
        <v>41.599999999999994</v>
      </c>
      <c r="F215" s="34">
        <f t="shared" si="42"/>
        <v>65</v>
      </c>
      <c r="G215" s="34">
        <f t="shared" si="43"/>
        <v>99.8</v>
      </c>
      <c r="H215" s="34">
        <f t="shared" si="44"/>
        <v>155</v>
      </c>
      <c r="I215" s="34">
        <f t="shared" si="45"/>
        <v>193.3</v>
      </c>
      <c r="J215" s="34">
        <f t="shared" si="46"/>
        <v>202.3</v>
      </c>
      <c r="K215" s="34">
        <f t="shared" si="47"/>
        <v>216.10000000000002</v>
      </c>
      <c r="L215" s="34">
        <f t="shared" si="48"/>
        <v>224.90000000000003</v>
      </c>
      <c r="M215" s="33">
        <f t="shared" si="49"/>
        <v>288.80000000000007</v>
      </c>
      <c r="N215" s="33">
        <f t="shared" si="50"/>
        <v>323.30000000000007</v>
      </c>
      <c r="O215" s="35">
        <f t="shared" si="51"/>
        <v>464.10000000000008</v>
      </c>
      <c r="P215" s="36"/>
    </row>
    <row r="216" spans="1:16" s="25" customFormat="1" ht="21.75" hidden="1" x14ac:dyDescent="0.5">
      <c r="A216" s="31">
        <v>45547</v>
      </c>
      <c r="B216" s="32">
        <v>12</v>
      </c>
      <c r="C216" s="33">
        <f t="shared" si="53"/>
        <v>36.799999999999997</v>
      </c>
      <c r="D216" s="34">
        <f t="shared" si="40"/>
        <v>41.599999999999994</v>
      </c>
      <c r="E216" s="34">
        <f t="shared" si="41"/>
        <v>65</v>
      </c>
      <c r="F216" s="34">
        <f t="shared" si="42"/>
        <v>99.8</v>
      </c>
      <c r="G216" s="34">
        <f t="shared" si="43"/>
        <v>155</v>
      </c>
      <c r="H216" s="34">
        <f t="shared" si="44"/>
        <v>193.3</v>
      </c>
      <c r="I216" s="34">
        <f t="shared" si="45"/>
        <v>202.3</v>
      </c>
      <c r="J216" s="34">
        <f t="shared" si="46"/>
        <v>216.10000000000002</v>
      </c>
      <c r="K216" s="34">
        <f t="shared" si="47"/>
        <v>224.90000000000003</v>
      </c>
      <c r="L216" s="34">
        <f t="shared" si="48"/>
        <v>224.90000000000003</v>
      </c>
      <c r="M216" s="33">
        <f t="shared" si="49"/>
        <v>323.30000000000007</v>
      </c>
      <c r="N216" s="33">
        <f t="shared" si="50"/>
        <v>363.30000000000007</v>
      </c>
      <c r="O216" s="35">
        <f t="shared" si="51"/>
        <v>469.90000000000009</v>
      </c>
      <c r="P216" s="36"/>
    </row>
    <row r="217" spans="1:16" s="25" customFormat="1" ht="21.75" hidden="1" x14ac:dyDescent="0.5">
      <c r="A217" s="31">
        <v>45548</v>
      </c>
      <c r="B217" s="32">
        <v>13</v>
      </c>
      <c r="C217" s="33">
        <f t="shared" si="53"/>
        <v>4.8</v>
      </c>
      <c r="D217" s="34">
        <f t="shared" si="40"/>
        <v>28.2</v>
      </c>
      <c r="E217" s="34">
        <f t="shared" si="41"/>
        <v>63</v>
      </c>
      <c r="F217" s="34">
        <f t="shared" si="42"/>
        <v>118.2</v>
      </c>
      <c r="G217" s="34">
        <f t="shared" si="43"/>
        <v>156.5</v>
      </c>
      <c r="H217" s="34">
        <f t="shared" si="44"/>
        <v>165.5</v>
      </c>
      <c r="I217" s="34">
        <f t="shared" si="45"/>
        <v>179.3</v>
      </c>
      <c r="J217" s="34">
        <f t="shared" si="46"/>
        <v>188.10000000000002</v>
      </c>
      <c r="K217" s="34">
        <f t="shared" si="47"/>
        <v>188.10000000000002</v>
      </c>
      <c r="L217" s="34">
        <f t="shared" si="48"/>
        <v>202.40000000000003</v>
      </c>
      <c r="M217" s="33">
        <f t="shared" si="49"/>
        <v>326.5</v>
      </c>
      <c r="N217" s="33">
        <f t="shared" si="50"/>
        <v>327.8</v>
      </c>
      <c r="O217" s="35">
        <f t="shared" si="51"/>
        <v>453.40000000000003</v>
      </c>
      <c r="P217" s="36"/>
    </row>
    <row r="218" spans="1:16" s="25" customFormat="1" ht="21.75" hidden="1" x14ac:dyDescent="0.5">
      <c r="A218" s="31">
        <v>45549</v>
      </c>
      <c r="B218" s="32">
        <v>14</v>
      </c>
      <c r="C218" s="33">
        <f t="shared" si="53"/>
        <v>23.4</v>
      </c>
      <c r="D218" s="34">
        <f t="shared" si="40"/>
        <v>58.199999999999996</v>
      </c>
      <c r="E218" s="34">
        <f t="shared" si="41"/>
        <v>113.4</v>
      </c>
      <c r="F218" s="34">
        <f t="shared" si="42"/>
        <v>151.69999999999999</v>
      </c>
      <c r="G218" s="34">
        <f t="shared" si="43"/>
        <v>160.69999999999999</v>
      </c>
      <c r="H218" s="34">
        <f t="shared" si="44"/>
        <v>174.5</v>
      </c>
      <c r="I218" s="34">
        <f t="shared" si="45"/>
        <v>183.3</v>
      </c>
      <c r="J218" s="34">
        <f t="shared" si="46"/>
        <v>183.3</v>
      </c>
      <c r="K218" s="34">
        <f t="shared" si="47"/>
        <v>197.60000000000002</v>
      </c>
      <c r="L218" s="34">
        <f t="shared" si="48"/>
        <v>222.70000000000002</v>
      </c>
      <c r="M218" s="33">
        <f t="shared" si="49"/>
        <v>323.00000000000006</v>
      </c>
      <c r="N218" s="33">
        <f t="shared" si="50"/>
        <v>323.00000000000006</v>
      </c>
      <c r="O218" s="35">
        <f t="shared" si="51"/>
        <v>450.00000000000006</v>
      </c>
      <c r="P218" s="36"/>
    </row>
    <row r="219" spans="1:16" s="25" customFormat="1" ht="21.75" hidden="1" x14ac:dyDescent="0.5">
      <c r="A219" s="31">
        <v>45550</v>
      </c>
      <c r="B219" s="32">
        <v>15</v>
      </c>
      <c r="C219" s="33">
        <f t="shared" si="53"/>
        <v>34.799999999999997</v>
      </c>
      <c r="D219" s="34">
        <f t="shared" si="40"/>
        <v>90</v>
      </c>
      <c r="E219" s="34">
        <f t="shared" si="41"/>
        <v>128.30000000000001</v>
      </c>
      <c r="F219" s="34">
        <f t="shared" si="42"/>
        <v>137.30000000000001</v>
      </c>
      <c r="G219" s="34">
        <f t="shared" si="43"/>
        <v>151.10000000000002</v>
      </c>
      <c r="H219" s="34">
        <f t="shared" si="44"/>
        <v>159.90000000000003</v>
      </c>
      <c r="I219" s="34">
        <f t="shared" si="45"/>
        <v>159.90000000000003</v>
      </c>
      <c r="J219" s="34">
        <f t="shared" si="46"/>
        <v>174.20000000000005</v>
      </c>
      <c r="K219" s="34">
        <f t="shared" si="47"/>
        <v>199.30000000000004</v>
      </c>
      <c r="L219" s="34">
        <f t="shared" si="48"/>
        <v>223.80000000000004</v>
      </c>
      <c r="M219" s="33">
        <f t="shared" si="49"/>
        <v>299.60000000000008</v>
      </c>
      <c r="N219" s="33">
        <f t="shared" si="50"/>
        <v>299.60000000000008</v>
      </c>
      <c r="O219" s="35">
        <f t="shared" si="51"/>
        <v>426.60000000000008</v>
      </c>
      <c r="P219" s="36"/>
    </row>
    <row r="220" spans="1:16" s="25" customFormat="1" ht="21.75" hidden="1" x14ac:dyDescent="0.5">
      <c r="A220" s="31">
        <v>45551</v>
      </c>
      <c r="B220" s="32">
        <v>16</v>
      </c>
      <c r="C220" s="33">
        <f t="shared" si="53"/>
        <v>55.2</v>
      </c>
      <c r="D220" s="34">
        <f t="shared" si="40"/>
        <v>93.5</v>
      </c>
      <c r="E220" s="34">
        <f t="shared" si="41"/>
        <v>102.5</v>
      </c>
      <c r="F220" s="34">
        <f t="shared" si="42"/>
        <v>116.3</v>
      </c>
      <c r="G220" s="34">
        <f t="shared" si="43"/>
        <v>125.1</v>
      </c>
      <c r="H220" s="34">
        <f t="shared" si="44"/>
        <v>125.1</v>
      </c>
      <c r="I220" s="34">
        <f t="shared" si="45"/>
        <v>139.4</v>
      </c>
      <c r="J220" s="34">
        <f t="shared" si="46"/>
        <v>164.5</v>
      </c>
      <c r="K220" s="34">
        <f t="shared" si="47"/>
        <v>189</v>
      </c>
      <c r="L220" s="34">
        <f t="shared" si="48"/>
        <v>223.5</v>
      </c>
      <c r="M220" s="33">
        <f t="shared" si="49"/>
        <v>264.8</v>
      </c>
      <c r="N220" s="33">
        <f t="shared" si="50"/>
        <v>264.8</v>
      </c>
      <c r="O220" s="35">
        <f t="shared" si="51"/>
        <v>391.8</v>
      </c>
      <c r="P220" s="36"/>
    </row>
    <row r="221" spans="1:16" s="25" customFormat="1" ht="21.75" hidden="1" x14ac:dyDescent="0.5">
      <c r="A221" s="31">
        <v>45552</v>
      </c>
      <c r="B221" s="32">
        <v>17</v>
      </c>
      <c r="C221" s="33">
        <f t="shared" si="53"/>
        <v>38.299999999999997</v>
      </c>
      <c r="D221" s="34">
        <f t="shared" si="40"/>
        <v>47.3</v>
      </c>
      <c r="E221" s="34">
        <f t="shared" si="41"/>
        <v>61.099999999999994</v>
      </c>
      <c r="F221" s="34">
        <f t="shared" si="42"/>
        <v>69.899999999999991</v>
      </c>
      <c r="G221" s="34">
        <f t="shared" si="43"/>
        <v>69.899999999999991</v>
      </c>
      <c r="H221" s="34">
        <f t="shared" si="44"/>
        <v>84.199999999999989</v>
      </c>
      <c r="I221" s="34">
        <f t="shared" si="45"/>
        <v>109.29999999999998</v>
      </c>
      <c r="J221" s="34">
        <f t="shared" si="46"/>
        <v>133.79999999999998</v>
      </c>
      <c r="K221" s="34">
        <f t="shared" si="47"/>
        <v>168.29999999999998</v>
      </c>
      <c r="L221" s="34">
        <f t="shared" si="48"/>
        <v>208.29999999999998</v>
      </c>
      <c r="M221" s="33">
        <f t="shared" si="49"/>
        <v>209.6</v>
      </c>
      <c r="N221" s="33">
        <f t="shared" si="50"/>
        <v>209.6</v>
      </c>
      <c r="O221" s="35">
        <f t="shared" si="51"/>
        <v>336.59999999999997</v>
      </c>
      <c r="P221" s="36"/>
    </row>
    <row r="222" spans="1:16" s="25" customFormat="1" ht="21.75" hidden="1" x14ac:dyDescent="0.5">
      <c r="A222" s="31">
        <v>45553</v>
      </c>
      <c r="B222" s="32">
        <v>18</v>
      </c>
      <c r="C222" s="33">
        <f t="shared" si="53"/>
        <v>9</v>
      </c>
      <c r="D222" s="34">
        <f t="shared" si="40"/>
        <v>22.8</v>
      </c>
      <c r="E222" s="34">
        <f t="shared" si="41"/>
        <v>31.6</v>
      </c>
      <c r="F222" s="34">
        <f t="shared" si="42"/>
        <v>31.6</v>
      </c>
      <c r="G222" s="34">
        <f t="shared" si="43"/>
        <v>45.900000000000006</v>
      </c>
      <c r="H222" s="34">
        <f t="shared" si="44"/>
        <v>71</v>
      </c>
      <c r="I222" s="34">
        <f t="shared" si="45"/>
        <v>95.5</v>
      </c>
      <c r="J222" s="34">
        <f t="shared" si="46"/>
        <v>130</v>
      </c>
      <c r="K222" s="34">
        <f t="shared" si="47"/>
        <v>170</v>
      </c>
      <c r="L222" s="34">
        <f t="shared" si="48"/>
        <v>171.3</v>
      </c>
      <c r="M222" s="33">
        <f t="shared" si="49"/>
        <v>171.3</v>
      </c>
      <c r="N222" s="33">
        <f t="shared" si="50"/>
        <v>171.3</v>
      </c>
      <c r="O222" s="35">
        <f t="shared" si="51"/>
        <v>298.3</v>
      </c>
      <c r="P222" s="36"/>
    </row>
    <row r="223" spans="1:16" s="25" customFormat="1" ht="21.75" hidden="1" x14ac:dyDescent="0.5">
      <c r="A223" s="31">
        <v>45554</v>
      </c>
      <c r="B223" s="32">
        <v>19</v>
      </c>
      <c r="C223" s="33">
        <f t="shared" si="53"/>
        <v>13.8</v>
      </c>
      <c r="D223" s="34">
        <f t="shared" si="40"/>
        <v>22.6</v>
      </c>
      <c r="E223" s="34">
        <f t="shared" si="41"/>
        <v>22.6</v>
      </c>
      <c r="F223" s="34">
        <f t="shared" si="42"/>
        <v>36.900000000000006</v>
      </c>
      <c r="G223" s="34">
        <f t="shared" si="43"/>
        <v>62.000000000000007</v>
      </c>
      <c r="H223" s="34">
        <f t="shared" si="44"/>
        <v>86.5</v>
      </c>
      <c r="I223" s="34">
        <f t="shared" si="45"/>
        <v>121</v>
      </c>
      <c r="J223" s="34">
        <f t="shared" si="46"/>
        <v>161</v>
      </c>
      <c r="K223" s="34">
        <f t="shared" si="47"/>
        <v>162.30000000000001</v>
      </c>
      <c r="L223" s="34">
        <f t="shared" si="48"/>
        <v>162.30000000000001</v>
      </c>
      <c r="M223" s="33">
        <f t="shared" si="49"/>
        <v>162.30000000000001</v>
      </c>
      <c r="N223" s="33">
        <f t="shared" si="50"/>
        <v>166.8</v>
      </c>
      <c r="O223" s="35">
        <f t="shared" si="51"/>
        <v>289.3</v>
      </c>
      <c r="P223" s="36"/>
    </row>
    <row r="224" spans="1:16" s="25" customFormat="1" ht="21.75" hidden="1" x14ac:dyDescent="0.5">
      <c r="A224" s="31">
        <v>45555</v>
      </c>
      <c r="B224" s="38">
        <v>20</v>
      </c>
      <c r="C224" s="33">
        <f t="shared" si="53"/>
        <v>8.8000000000000007</v>
      </c>
      <c r="D224" s="34">
        <f t="shared" si="40"/>
        <v>8.8000000000000007</v>
      </c>
      <c r="E224" s="34">
        <f t="shared" si="41"/>
        <v>23.1</v>
      </c>
      <c r="F224" s="34">
        <f t="shared" si="42"/>
        <v>48.2</v>
      </c>
      <c r="G224" s="34">
        <f t="shared" si="43"/>
        <v>72.7</v>
      </c>
      <c r="H224" s="34">
        <f t="shared" si="44"/>
        <v>107.2</v>
      </c>
      <c r="I224" s="34">
        <f t="shared" si="45"/>
        <v>147.19999999999999</v>
      </c>
      <c r="J224" s="34">
        <f t="shared" si="46"/>
        <v>148.5</v>
      </c>
      <c r="K224" s="34">
        <f t="shared" si="47"/>
        <v>148.5</v>
      </c>
      <c r="L224" s="34">
        <f t="shared" si="48"/>
        <v>148.5</v>
      </c>
      <c r="M224" s="33">
        <f t="shared" si="49"/>
        <v>153</v>
      </c>
      <c r="N224" s="33">
        <f t="shared" si="50"/>
        <v>154</v>
      </c>
      <c r="O224" s="35">
        <f t="shared" si="51"/>
        <v>275.5</v>
      </c>
      <c r="P224" s="36"/>
    </row>
    <row r="225" spans="1:16" s="25" customFormat="1" ht="21.75" hidden="1" x14ac:dyDescent="0.5">
      <c r="A225" s="31">
        <v>45556</v>
      </c>
      <c r="B225" s="32">
        <v>21</v>
      </c>
      <c r="C225" s="33">
        <f t="shared" ref="C225:C234" si="54">+G27</f>
        <v>0</v>
      </c>
      <c r="D225" s="34">
        <f t="shared" si="40"/>
        <v>14.3</v>
      </c>
      <c r="E225" s="34">
        <f t="shared" si="41"/>
        <v>39.400000000000006</v>
      </c>
      <c r="F225" s="34">
        <f t="shared" si="42"/>
        <v>63.900000000000006</v>
      </c>
      <c r="G225" s="34">
        <f t="shared" si="43"/>
        <v>98.4</v>
      </c>
      <c r="H225" s="34">
        <f t="shared" si="44"/>
        <v>138.4</v>
      </c>
      <c r="I225" s="34">
        <f t="shared" si="45"/>
        <v>139.70000000000002</v>
      </c>
      <c r="J225" s="34">
        <f t="shared" si="46"/>
        <v>139.70000000000002</v>
      </c>
      <c r="K225" s="34">
        <f t="shared" si="47"/>
        <v>139.70000000000002</v>
      </c>
      <c r="L225" s="34">
        <f t="shared" si="48"/>
        <v>139.70000000000002</v>
      </c>
      <c r="M225" s="33">
        <f t="shared" si="49"/>
        <v>145.20000000000002</v>
      </c>
      <c r="N225" s="33">
        <f t="shared" si="50"/>
        <v>171.70000000000002</v>
      </c>
      <c r="O225" s="35">
        <f t="shared" si="51"/>
        <v>266.7</v>
      </c>
      <c r="P225" s="36"/>
    </row>
    <row r="226" spans="1:16" s="25" customFormat="1" ht="21.75" hidden="1" x14ac:dyDescent="0.5">
      <c r="A226" s="31">
        <v>45557</v>
      </c>
      <c r="B226" s="32">
        <v>22</v>
      </c>
      <c r="C226" s="33">
        <f t="shared" si="54"/>
        <v>14.3</v>
      </c>
      <c r="D226" s="34">
        <f t="shared" si="40"/>
        <v>39.400000000000006</v>
      </c>
      <c r="E226" s="34">
        <f t="shared" si="41"/>
        <v>63.900000000000006</v>
      </c>
      <c r="F226" s="34">
        <f t="shared" si="42"/>
        <v>98.4</v>
      </c>
      <c r="G226" s="34">
        <f t="shared" si="43"/>
        <v>138.4</v>
      </c>
      <c r="H226" s="34">
        <f t="shared" si="44"/>
        <v>139.70000000000002</v>
      </c>
      <c r="I226" s="34">
        <f t="shared" si="45"/>
        <v>139.70000000000002</v>
      </c>
      <c r="J226" s="34">
        <f t="shared" si="46"/>
        <v>139.70000000000002</v>
      </c>
      <c r="K226" s="34">
        <f t="shared" si="47"/>
        <v>139.70000000000002</v>
      </c>
      <c r="L226" s="34">
        <f t="shared" si="48"/>
        <v>139.70000000000002</v>
      </c>
      <c r="M226" s="33">
        <f t="shared" si="49"/>
        <v>171.70000000000002</v>
      </c>
      <c r="N226" s="33">
        <f t="shared" si="50"/>
        <v>175.4</v>
      </c>
      <c r="O226" s="35">
        <f t="shared" si="51"/>
        <v>266.7</v>
      </c>
      <c r="P226" s="36"/>
    </row>
    <row r="227" spans="1:16" s="25" customFormat="1" ht="21.75" hidden="1" x14ac:dyDescent="0.5">
      <c r="A227" s="31">
        <v>45558</v>
      </c>
      <c r="B227" s="32">
        <v>23</v>
      </c>
      <c r="C227" s="33">
        <f t="shared" si="54"/>
        <v>25.1</v>
      </c>
      <c r="D227" s="34">
        <f t="shared" si="40"/>
        <v>49.6</v>
      </c>
      <c r="E227" s="34">
        <f t="shared" si="41"/>
        <v>84.1</v>
      </c>
      <c r="F227" s="34">
        <f t="shared" si="42"/>
        <v>124.1</v>
      </c>
      <c r="G227" s="34">
        <f t="shared" si="43"/>
        <v>125.39999999999999</v>
      </c>
      <c r="H227" s="34">
        <f t="shared" si="44"/>
        <v>125.39999999999999</v>
      </c>
      <c r="I227" s="34">
        <f t="shared" si="45"/>
        <v>125.39999999999999</v>
      </c>
      <c r="J227" s="34">
        <f t="shared" si="46"/>
        <v>125.39999999999999</v>
      </c>
      <c r="K227" s="34">
        <f t="shared" si="47"/>
        <v>125.39999999999999</v>
      </c>
      <c r="L227" s="34">
        <f t="shared" si="48"/>
        <v>125.39999999999999</v>
      </c>
      <c r="M227" s="33">
        <f t="shared" si="49"/>
        <v>161.09999999999997</v>
      </c>
      <c r="N227" s="33">
        <f t="shared" si="50"/>
        <v>224.89999999999998</v>
      </c>
      <c r="O227" s="35">
        <f t="shared" si="51"/>
        <v>252.4</v>
      </c>
      <c r="P227" s="36"/>
    </row>
    <row r="228" spans="1:16" s="25" customFormat="1" ht="21.75" hidden="1" x14ac:dyDescent="0.5">
      <c r="A228" s="31">
        <v>45559</v>
      </c>
      <c r="B228" s="32">
        <v>24</v>
      </c>
      <c r="C228" s="33">
        <f t="shared" si="54"/>
        <v>24.5</v>
      </c>
      <c r="D228" s="34">
        <f t="shared" si="40"/>
        <v>59</v>
      </c>
      <c r="E228" s="34">
        <f t="shared" si="41"/>
        <v>99</v>
      </c>
      <c r="F228" s="34">
        <f t="shared" si="42"/>
        <v>100.3</v>
      </c>
      <c r="G228" s="34">
        <f t="shared" si="43"/>
        <v>100.3</v>
      </c>
      <c r="H228" s="34">
        <f t="shared" si="44"/>
        <v>100.3</v>
      </c>
      <c r="I228" s="34">
        <f t="shared" si="45"/>
        <v>100.3</v>
      </c>
      <c r="J228" s="34">
        <f t="shared" si="46"/>
        <v>100.3</v>
      </c>
      <c r="K228" s="34">
        <f t="shared" si="47"/>
        <v>100.3</v>
      </c>
      <c r="L228" s="34">
        <f t="shared" si="48"/>
        <v>104.8</v>
      </c>
      <c r="M228" s="33">
        <f t="shared" si="49"/>
        <v>199.8</v>
      </c>
      <c r="N228" s="33">
        <f t="shared" si="50"/>
        <v>199.8</v>
      </c>
      <c r="O228" s="35">
        <f t="shared" si="51"/>
        <v>227.30000000000004</v>
      </c>
      <c r="P228" s="36"/>
    </row>
    <row r="229" spans="1:16" s="25" customFormat="1" ht="21.75" hidden="1" x14ac:dyDescent="0.5">
      <c r="A229" s="31">
        <v>45560</v>
      </c>
      <c r="B229" s="32">
        <v>25</v>
      </c>
      <c r="C229" s="33">
        <f t="shared" si="54"/>
        <v>34.5</v>
      </c>
      <c r="D229" s="34">
        <f t="shared" si="40"/>
        <v>74.5</v>
      </c>
      <c r="E229" s="34">
        <f t="shared" si="41"/>
        <v>75.8</v>
      </c>
      <c r="F229" s="34">
        <f t="shared" si="42"/>
        <v>75.8</v>
      </c>
      <c r="G229" s="34">
        <f t="shared" si="43"/>
        <v>75.8</v>
      </c>
      <c r="H229" s="34">
        <f t="shared" si="44"/>
        <v>75.8</v>
      </c>
      <c r="I229" s="34">
        <f t="shared" si="45"/>
        <v>75.8</v>
      </c>
      <c r="J229" s="34">
        <f t="shared" si="46"/>
        <v>75.8</v>
      </c>
      <c r="K229" s="34">
        <f t="shared" si="47"/>
        <v>80.3</v>
      </c>
      <c r="L229" s="34">
        <f t="shared" si="48"/>
        <v>81.3</v>
      </c>
      <c r="M229" s="33">
        <f t="shared" si="49"/>
        <v>175.3</v>
      </c>
      <c r="N229" s="33">
        <f t="shared" si="50"/>
        <v>175.3</v>
      </c>
      <c r="O229" s="35">
        <f t="shared" si="51"/>
        <v>202.80000000000004</v>
      </c>
      <c r="P229" s="36"/>
    </row>
    <row r="230" spans="1:16" s="25" customFormat="1" ht="21.75" hidden="1" x14ac:dyDescent="0.5">
      <c r="A230" s="31">
        <v>45561</v>
      </c>
      <c r="B230" s="32">
        <v>26</v>
      </c>
      <c r="C230" s="33">
        <f t="shared" si="54"/>
        <v>40</v>
      </c>
      <c r="D230" s="34">
        <f t="shared" si="40"/>
        <v>41.3</v>
      </c>
      <c r="E230" s="34">
        <f t="shared" si="41"/>
        <v>41.3</v>
      </c>
      <c r="F230" s="34">
        <f t="shared" si="42"/>
        <v>41.3</v>
      </c>
      <c r="G230" s="34">
        <f t="shared" si="43"/>
        <v>41.3</v>
      </c>
      <c r="H230" s="34">
        <f t="shared" si="44"/>
        <v>41.3</v>
      </c>
      <c r="I230" s="34">
        <f t="shared" si="45"/>
        <v>41.3</v>
      </c>
      <c r="J230" s="34">
        <f t="shared" si="46"/>
        <v>45.8</v>
      </c>
      <c r="K230" s="34">
        <f t="shared" si="47"/>
        <v>46.8</v>
      </c>
      <c r="L230" s="34">
        <f t="shared" si="48"/>
        <v>73.3</v>
      </c>
      <c r="M230" s="33">
        <f t="shared" si="49"/>
        <v>140.80000000000001</v>
      </c>
      <c r="N230" s="33">
        <f t="shared" si="50"/>
        <v>140.80000000000001</v>
      </c>
      <c r="O230" s="35">
        <f t="shared" si="51"/>
        <v>168.30000000000004</v>
      </c>
      <c r="P230" s="36"/>
    </row>
    <row r="231" spans="1:16" s="25" customFormat="1" ht="21.75" hidden="1" x14ac:dyDescent="0.5">
      <c r="A231" s="31">
        <v>45562</v>
      </c>
      <c r="B231" s="32">
        <v>27</v>
      </c>
      <c r="C231" s="33">
        <f t="shared" si="54"/>
        <v>1.3</v>
      </c>
      <c r="D231" s="34">
        <f t="shared" si="40"/>
        <v>1.3</v>
      </c>
      <c r="E231" s="34">
        <f t="shared" si="41"/>
        <v>1.3</v>
      </c>
      <c r="F231" s="34">
        <f t="shared" si="42"/>
        <v>1.3</v>
      </c>
      <c r="G231" s="34">
        <f t="shared" si="43"/>
        <v>1.3</v>
      </c>
      <c r="H231" s="34">
        <f t="shared" si="44"/>
        <v>1.3</v>
      </c>
      <c r="I231" s="34">
        <f t="shared" si="45"/>
        <v>5.8</v>
      </c>
      <c r="J231" s="34">
        <f t="shared" si="46"/>
        <v>6.8</v>
      </c>
      <c r="K231" s="34">
        <f t="shared" si="47"/>
        <v>33.299999999999997</v>
      </c>
      <c r="L231" s="34">
        <f t="shared" si="48"/>
        <v>37</v>
      </c>
      <c r="M231" s="33">
        <f t="shared" si="49"/>
        <v>100.8</v>
      </c>
      <c r="N231" s="33">
        <f t="shared" si="50"/>
        <v>106.6</v>
      </c>
      <c r="O231" s="35">
        <f t="shared" si="51"/>
        <v>128.29999999999998</v>
      </c>
      <c r="P231" s="36"/>
    </row>
    <row r="232" spans="1:16" s="25" customFormat="1" ht="21.75" hidden="1" x14ac:dyDescent="0.5">
      <c r="A232" s="31">
        <v>45563</v>
      </c>
      <c r="B232" s="32">
        <v>28</v>
      </c>
      <c r="C232" s="33">
        <f t="shared" si="54"/>
        <v>0</v>
      </c>
      <c r="D232" s="34">
        <f t="shared" si="40"/>
        <v>0</v>
      </c>
      <c r="E232" s="34">
        <f t="shared" si="41"/>
        <v>0</v>
      </c>
      <c r="F232" s="34">
        <f t="shared" si="42"/>
        <v>0</v>
      </c>
      <c r="G232" s="34">
        <f t="shared" si="43"/>
        <v>0</v>
      </c>
      <c r="H232" s="34">
        <f t="shared" si="44"/>
        <v>4.5</v>
      </c>
      <c r="I232" s="34">
        <f t="shared" si="45"/>
        <v>5.5</v>
      </c>
      <c r="J232" s="34">
        <f t="shared" si="46"/>
        <v>32</v>
      </c>
      <c r="K232" s="34">
        <f t="shared" si="47"/>
        <v>35.700000000000003</v>
      </c>
      <c r="L232" s="34">
        <f t="shared" si="48"/>
        <v>99.5</v>
      </c>
      <c r="M232" s="33">
        <f t="shared" si="49"/>
        <v>105.3</v>
      </c>
      <c r="N232" s="33">
        <f t="shared" si="50"/>
        <v>125.6</v>
      </c>
      <c r="O232" s="35">
        <f t="shared" si="51"/>
        <v>140.30000000000001</v>
      </c>
      <c r="P232" s="36"/>
    </row>
    <row r="233" spans="1:16" s="25" customFormat="1" ht="21.75" hidden="1" x14ac:dyDescent="0.5">
      <c r="A233" s="31">
        <v>45564</v>
      </c>
      <c r="B233" s="39">
        <v>29</v>
      </c>
      <c r="C233" s="33">
        <f t="shared" si="54"/>
        <v>0</v>
      </c>
      <c r="D233" s="34">
        <f t="shared" si="40"/>
        <v>0</v>
      </c>
      <c r="E233" s="34">
        <f t="shared" si="41"/>
        <v>0</v>
      </c>
      <c r="F233" s="34">
        <f t="shared" si="42"/>
        <v>0</v>
      </c>
      <c r="G233" s="34">
        <f t="shared" si="43"/>
        <v>4.5</v>
      </c>
      <c r="H233" s="34">
        <f t="shared" si="44"/>
        <v>5.5</v>
      </c>
      <c r="I233" s="34">
        <f t="shared" si="45"/>
        <v>32</v>
      </c>
      <c r="J233" s="34">
        <f t="shared" si="46"/>
        <v>35.700000000000003</v>
      </c>
      <c r="K233" s="34">
        <f t="shared" si="47"/>
        <v>99.5</v>
      </c>
      <c r="L233" s="34">
        <f t="shared" si="48"/>
        <v>99.5</v>
      </c>
      <c r="M233" s="33">
        <f t="shared" si="49"/>
        <v>125.6</v>
      </c>
      <c r="N233" s="33">
        <f t="shared" si="50"/>
        <v>127</v>
      </c>
      <c r="O233" s="35">
        <f t="shared" si="51"/>
        <v>158.80000000000001</v>
      </c>
      <c r="P233" s="36"/>
    </row>
    <row r="234" spans="1:16" s="25" customFormat="1" ht="21.75" hidden="1" x14ac:dyDescent="0.5">
      <c r="A234" s="31">
        <v>45565</v>
      </c>
      <c r="B234" s="40">
        <v>30</v>
      </c>
      <c r="C234" s="33">
        <f t="shared" si="54"/>
        <v>0</v>
      </c>
      <c r="D234" s="34">
        <f t="shared" si="40"/>
        <v>0</v>
      </c>
      <c r="E234" s="34">
        <f t="shared" si="41"/>
        <v>0</v>
      </c>
      <c r="F234" s="34">
        <f t="shared" si="42"/>
        <v>4.5</v>
      </c>
      <c r="G234" s="34">
        <f t="shared" si="43"/>
        <v>5.5</v>
      </c>
      <c r="H234" s="34">
        <f t="shared" si="44"/>
        <v>32</v>
      </c>
      <c r="I234" s="34">
        <f t="shared" si="45"/>
        <v>35.700000000000003</v>
      </c>
      <c r="J234" s="34">
        <f t="shared" si="46"/>
        <v>99.5</v>
      </c>
      <c r="K234" s="34">
        <f t="shared" si="47"/>
        <v>99.5</v>
      </c>
      <c r="L234" s="34">
        <f t="shared" si="48"/>
        <v>99.5</v>
      </c>
      <c r="M234" s="33">
        <f t="shared" si="49"/>
        <v>127</v>
      </c>
      <c r="N234" s="33">
        <f t="shared" si="50"/>
        <v>127</v>
      </c>
      <c r="O234" s="35">
        <f t="shared" si="51"/>
        <v>172.9</v>
      </c>
      <c r="P234" s="36"/>
    </row>
    <row r="235" spans="1:16" s="25" customFormat="1" ht="21.75" hidden="1" x14ac:dyDescent="0.5">
      <c r="A235" s="31">
        <v>45566</v>
      </c>
      <c r="B235" s="41">
        <v>1</v>
      </c>
      <c r="C235" s="42">
        <f t="shared" ref="C235:C254" si="55">+H7</f>
        <v>0</v>
      </c>
      <c r="D235" s="43">
        <f t="shared" si="40"/>
        <v>0</v>
      </c>
      <c r="E235" s="43">
        <f t="shared" si="41"/>
        <v>4.5</v>
      </c>
      <c r="F235" s="43">
        <f t="shared" si="42"/>
        <v>5.5</v>
      </c>
      <c r="G235" s="43">
        <f t="shared" si="43"/>
        <v>32</v>
      </c>
      <c r="H235" s="43">
        <f t="shared" si="44"/>
        <v>35.700000000000003</v>
      </c>
      <c r="I235" s="43">
        <f t="shared" si="45"/>
        <v>99.5</v>
      </c>
      <c r="J235" s="43">
        <f t="shared" si="46"/>
        <v>99.5</v>
      </c>
      <c r="K235" s="43">
        <f t="shared" si="47"/>
        <v>99.5</v>
      </c>
      <c r="L235" s="43">
        <f t="shared" si="48"/>
        <v>99.5</v>
      </c>
      <c r="M235" s="42">
        <f t="shared" si="49"/>
        <v>127</v>
      </c>
      <c r="N235" s="42">
        <f t="shared" si="50"/>
        <v>127</v>
      </c>
      <c r="O235" s="44">
        <f t="shared" si="51"/>
        <v>172.9</v>
      </c>
      <c r="P235" s="45"/>
    </row>
    <row r="236" spans="1:16" s="25" customFormat="1" ht="21.75" hidden="1" x14ac:dyDescent="0.5">
      <c r="A236" s="31">
        <v>45567</v>
      </c>
      <c r="B236" s="32">
        <v>2</v>
      </c>
      <c r="C236" s="33">
        <f t="shared" si="55"/>
        <v>0</v>
      </c>
      <c r="D236" s="34">
        <f t="shared" si="40"/>
        <v>4.5</v>
      </c>
      <c r="E236" s="34">
        <f t="shared" si="41"/>
        <v>5.5</v>
      </c>
      <c r="F236" s="34">
        <f t="shared" si="42"/>
        <v>32</v>
      </c>
      <c r="G236" s="34">
        <f t="shared" si="43"/>
        <v>35.700000000000003</v>
      </c>
      <c r="H236" s="34">
        <f t="shared" si="44"/>
        <v>99.5</v>
      </c>
      <c r="I236" s="34">
        <f t="shared" si="45"/>
        <v>99.5</v>
      </c>
      <c r="J236" s="34">
        <f t="shared" si="46"/>
        <v>99.5</v>
      </c>
      <c r="K236" s="34">
        <f t="shared" si="47"/>
        <v>99.5</v>
      </c>
      <c r="L236" s="34">
        <f t="shared" si="48"/>
        <v>105.3</v>
      </c>
      <c r="M236" s="33">
        <f t="shared" si="49"/>
        <v>127</v>
      </c>
      <c r="N236" s="33">
        <f t="shared" si="50"/>
        <v>127</v>
      </c>
      <c r="O236" s="35">
        <f t="shared" si="51"/>
        <v>172.9</v>
      </c>
      <c r="P236" s="36"/>
    </row>
    <row r="237" spans="1:16" s="25" customFormat="1" ht="21.75" hidden="1" x14ac:dyDescent="0.5">
      <c r="A237" s="31">
        <v>45568</v>
      </c>
      <c r="B237" s="32">
        <v>3</v>
      </c>
      <c r="C237" s="33">
        <f t="shared" si="55"/>
        <v>4.5</v>
      </c>
      <c r="D237" s="34">
        <f t="shared" si="40"/>
        <v>5.5</v>
      </c>
      <c r="E237" s="34">
        <f t="shared" si="41"/>
        <v>32</v>
      </c>
      <c r="F237" s="34">
        <f t="shared" si="42"/>
        <v>35.700000000000003</v>
      </c>
      <c r="G237" s="34">
        <f t="shared" si="43"/>
        <v>99.5</v>
      </c>
      <c r="H237" s="34">
        <f t="shared" si="44"/>
        <v>99.5</v>
      </c>
      <c r="I237" s="34">
        <f t="shared" si="45"/>
        <v>99.5</v>
      </c>
      <c r="J237" s="34">
        <f t="shared" si="46"/>
        <v>99.5</v>
      </c>
      <c r="K237" s="34">
        <f t="shared" si="47"/>
        <v>105.3</v>
      </c>
      <c r="L237" s="34">
        <f t="shared" si="48"/>
        <v>125.6</v>
      </c>
      <c r="M237" s="33">
        <f t="shared" si="49"/>
        <v>127</v>
      </c>
      <c r="N237" s="33">
        <f t="shared" si="50"/>
        <v>127</v>
      </c>
      <c r="O237" s="35">
        <f t="shared" si="51"/>
        <v>178.9</v>
      </c>
      <c r="P237" s="36"/>
    </row>
    <row r="238" spans="1:16" s="25" customFormat="1" ht="21.75" hidden="1" x14ac:dyDescent="0.5">
      <c r="A238" s="31">
        <v>45569</v>
      </c>
      <c r="B238" s="32">
        <v>4</v>
      </c>
      <c r="C238" s="33">
        <f t="shared" si="55"/>
        <v>1</v>
      </c>
      <c r="D238" s="34">
        <f t="shared" si="40"/>
        <v>27.5</v>
      </c>
      <c r="E238" s="34">
        <f t="shared" si="41"/>
        <v>31.2</v>
      </c>
      <c r="F238" s="34">
        <f t="shared" si="42"/>
        <v>95</v>
      </c>
      <c r="G238" s="34">
        <f t="shared" si="43"/>
        <v>95</v>
      </c>
      <c r="H238" s="34">
        <f t="shared" si="44"/>
        <v>95</v>
      </c>
      <c r="I238" s="34">
        <f t="shared" si="45"/>
        <v>95</v>
      </c>
      <c r="J238" s="34">
        <f t="shared" si="46"/>
        <v>100.8</v>
      </c>
      <c r="K238" s="34">
        <f t="shared" si="47"/>
        <v>121.1</v>
      </c>
      <c r="L238" s="34">
        <f t="shared" si="48"/>
        <v>122.5</v>
      </c>
      <c r="M238" s="33">
        <f t="shared" si="49"/>
        <v>122.5</v>
      </c>
      <c r="N238" s="33">
        <f t="shared" si="50"/>
        <v>122.5</v>
      </c>
      <c r="O238" s="35">
        <f t="shared" si="51"/>
        <v>174.4</v>
      </c>
      <c r="P238" s="36"/>
    </row>
    <row r="239" spans="1:16" s="25" customFormat="1" ht="21.75" hidden="1" x14ac:dyDescent="0.5">
      <c r="A239" s="31">
        <v>45570</v>
      </c>
      <c r="B239" s="32">
        <v>5</v>
      </c>
      <c r="C239" s="33">
        <f t="shared" si="55"/>
        <v>26.5</v>
      </c>
      <c r="D239" s="34">
        <f t="shared" si="40"/>
        <v>30.2</v>
      </c>
      <c r="E239" s="34">
        <f t="shared" si="41"/>
        <v>94</v>
      </c>
      <c r="F239" s="34">
        <f t="shared" si="42"/>
        <v>94</v>
      </c>
      <c r="G239" s="34">
        <f t="shared" si="43"/>
        <v>94</v>
      </c>
      <c r="H239" s="34">
        <f t="shared" si="44"/>
        <v>94</v>
      </c>
      <c r="I239" s="34">
        <f t="shared" si="45"/>
        <v>99.8</v>
      </c>
      <c r="J239" s="34">
        <f t="shared" si="46"/>
        <v>120.1</v>
      </c>
      <c r="K239" s="34">
        <f t="shared" si="47"/>
        <v>121.5</v>
      </c>
      <c r="L239" s="34">
        <f t="shared" si="48"/>
        <v>121.5</v>
      </c>
      <c r="M239" s="33">
        <f t="shared" si="49"/>
        <v>121.5</v>
      </c>
      <c r="N239" s="33">
        <f t="shared" si="50"/>
        <v>121.5</v>
      </c>
      <c r="O239" s="35">
        <f t="shared" si="51"/>
        <v>176.4</v>
      </c>
      <c r="P239" s="36"/>
    </row>
    <row r="240" spans="1:16" s="25" customFormat="1" ht="21.75" hidden="1" x14ac:dyDescent="0.5">
      <c r="A240" s="31">
        <v>45571</v>
      </c>
      <c r="B240" s="32">
        <v>6</v>
      </c>
      <c r="C240" s="33">
        <f t="shared" si="55"/>
        <v>3.7</v>
      </c>
      <c r="D240" s="34">
        <f t="shared" si="40"/>
        <v>67.5</v>
      </c>
      <c r="E240" s="34">
        <f t="shared" si="41"/>
        <v>67.5</v>
      </c>
      <c r="F240" s="34">
        <f t="shared" si="42"/>
        <v>67.5</v>
      </c>
      <c r="G240" s="34">
        <f t="shared" si="43"/>
        <v>67.5</v>
      </c>
      <c r="H240" s="34">
        <f t="shared" si="44"/>
        <v>73.3</v>
      </c>
      <c r="I240" s="34">
        <f t="shared" si="45"/>
        <v>93.6</v>
      </c>
      <c r="J240" s="34">
        <f t="shared" si="46"/>
        <v>95</v>
      </c>
      <c r="K240" s="34">
        <f t="shared" si="47"/>
        <v>95</v>
      </c>
      <c r="L240" s="34">
        <f t="shared" si="48"/>
        <v>95</v>
      </c>
      <c r="M240" s="33">
        <f t="shared" si="49"/>
        <v>95</v>
      </c>
      <c r="N240" s="33">
        <f t="shared" si="50"/>
        <v>95</v>
      </c>
      <c r="O240" s="35">
        <f t="shared" si="51"/>
        <v>154</v>
      </c>
      <c r="P240" s="36"/>
    </row>
    <row r="241" spans="1:16" s="25" customFormat="1" ht="21.75" hidden="1" x14ac:dyDescent="0.5">
      <c r="A241" s="31">
        <v>45572</v>
      </c>
      <c r="B241" s="32">
        <v>7</v>
      </c>
      <c r="C241" s="33">
        <f t="shared" si="55"/>
        <v>63.8</v>
      </c>
      <c r="D241" s="34">
        <f t="shared" si="40"/>
        <v>63.8</v>
      </c>
      <c r="E241" s="34">
        <f t="shared" si="41"/>
        <v>63.8</v>
      </c>
      <c r="F241" s="34">
        <f t="shared" si="42"/>
        <v>63.8</v>
      </c>
      <c r="G241" s="34">
        <f t="shared" si="43"/>
        <v>69.599999999999994</v>
      </c>
      <c r="H241" s="34">
        <f t="shared" si="44"/>
        <v>89.899999999999991</v>
      </c>
      <c r="I241" s="34">
        <f t="shared" si="45"/>
        <v>91.3</v>
      </c>
      <c r="J241" s="34">
        <f t="shared" si="46"/>
        <v>91.3</v>
      </c>
      <c r="K241" s="34">
        <f t="shared" si="47"/>
        <v>91.3</v>
      </c>
      <c r="L241" s="34">
        <f t="shared" si="48"/>
        <v>91.3</v>
      </c>
      <c r="M241" s="33">
        <f t="shared" si="49"/>
        <v>91.3</v>
      </c>
      <c r="N241" s="33">
        <f t="shared" si="50"/>
        <v>91.3</v>
      </c>
      <c r="O241" s="35">
        <f t="shared" si="51"/>
        <v>228.5</v>
      </c>
      <c r="P241" s="36"/>
    </row>
    <row r="242" spans="1:16" s="25" customFormat="1" ht="21.75" hidden="1" x14ac:dyDescent="0.5">
      <c r="A242" s="31">
        <v>45573</v>
      </c>
      <c r="B242" s="32">
        <v>8</v>
      </c>
      <c r="C242" s="33">
        <f t="shared" si="55"/>
        <v>0</v>
      </c>
      <c r="D242" s="34">
        <f t="shared" si="40"/>
        <v>0</v>
      </c>
      <c r="E242" s="34">
        <f t="shared" si="41"/>
        <v>0</v>
      </c>
      <c r="F242" s="34">
        <f t="shared" si="42"/>
        <v>5.8</v>
      </c>
      <c r="G242" s="34">
        <f t="shared" si="43"/>
        <v>26.1</v>
      </c>
      <c r="H242" s="34">
        <f t="shared" si="44"/>
        <v>27.5</v>
      </c>
      <c r="I242" s="34">
        <f t="shared" si="45"/>
        <v>27.5</v>
      </c>
      <c r="J242" s="34">
        <f t="shared" si="46"/>
        <v>27.5</v>
      </c>
      <c r="K242" s="34">
        <f t="shared" si="47"/>
        <v>27.5</v>
      </c>
      <c r="L242" s="34">
        <f t="shared" si="48"/>
        <v>27.5</v>
      </c>
      <c r="M242" s="33">
        <f t="shared" si="49"/>
        <v>27.5</v>
      </c>
      <c r="N242" s="33">
        <f t="shared" si="50"/>
        <v>27.5</v>
      </c>
      <c r="O242" s="35">
        <f t="shared" si="51"/>
        <v>198.7</v>
      </c>
      <c r="P242" s="36"/>
    </row>
    <row r="243" spans="1:16" s="25" customFormat="1" ht="21.75" hidden="1" x14ac:dyDescent="0.5">
      <c r="A243" s="31">
        <v>45574</v>
      </c>
      <c r="B243" s="32">
        <v>9</v>
      </c>
      <c r="C243" s="33">
        <f t="shared" si="55"/>
        <v>0</v>
      </c>
      <c r="D243" s="34">
        <f t="shared" si="40"/>
        <v>0</v>
      </c>
      <c r="E243" s="34">
        <f t="shared" si="41"/>
        <v>5.8</v>
      </c>
      <c r="F243" s="34">
        <f t="shared" si="42"/>
        <v>26.1</v>
      </c>
      <c r="G243" s="34">
        <f t="shared" si="43"/>
        <v>27.5</v>
      </c>
      <c r="H243" s="34">
        <f t="shared" si="44"/>
        <v>27.5</v>
      </c>
      <c r="I243" s="34">
        <f t="shared" si="45"/>
        <v>27.5</v>
      </c>
      <c r="J243" s="34">
        <f t="shared" si="46"/>
        <v>27.5</v>
      </c>
      <c r="K243" s="34">
        <f t="shared" si="47"/>
        <v>27.5</v>
      </c>
      <c r="L243" s="34">
        <f t="shared" si="48"/>
        <v>27.5</v>
      </c>
      <c r="M243" s="33">
        <f t="shared" si="49"/>
        <v>27.5</v>
      </c>
      <c r="N243" s="33">
        <f t="shared" si="50"/>
        <v>27.5</v>
      </c>
      <c r="O243" s="35">
        <f t="shared" si="51"/>
        <v>198.7</v>
      </c>
      <c r="P243" s="36"/>
    </row>
    <row r="244" spans="1:16" s="25" customFormat="1" ht="21.75" hidden="1" x14ac:dyDescent="0.5">
      <c r="A244" s="31">
        <v>45575</v>
      </c>
      <c r="B244" s="38">
        <v>10</v>
      </c>
      <c r="C244" s="33">
        <f t="shared" si="55"/>
        <v>0</v>
      </c>
      <c r="D244" s="34">
        <f t="shared" ref="D244:D307" si="56">C244+C245</f>
        <v>5.8</v>
      </c>
      <c r="E244" s="34">
        <f t="shared" ref="E244:E307" si="57">C244+C245+C246</f>
        <v>26.1</v>
      </c>
      <c r="F244" s="34">
        <f t="shared" ref="F244:F307" si="58">C244+C245+C246+C247</f>
        <v>27.5</v>
      </c>
      <c r="G244" s="34">
        <f t="shared" ref="G244:G307" si="59">C244+C245+C246+C247+C248</f>
        <v>27.5</v>
      </c>
      <c r="H244" s="34">
        <f t="shared" ref="H244:H307" si="60">C244+C245+C246+C247+C248+C249</f>
        <v>27.5</v>
      </c>
      <c r="I244" s="34">
        <f t="shared" ref="I244:I307" si="61">C244+C245+C246+C247+C248+C249+C250</f>
        <v>27.5</v>
      </c>
      <c r="J244" s="34">
        <f t="shared" ref="J244:J307" si="62">C244+C245+C246+C247+C248+C249+C250+C251</f>
        <v>27.5</v>
      </c>
      <c r="K244" s="34">
        <f t="shared" ref="K244:K307" si="63">C244+C245+C246+C247+C248+C249+C250+C251+C252</f>
        <v>27.5</v>
      </c>
      <c r="L244" s="34">
        <f t="shared" ref="L244:L307" si="64">C244+C245+C246+C247+C248+C249+C250+C251+C252+C253</f>
        <v>27.5</v>
      </c>
      <c r="M244" s="33">
        <f t="shared" ref="M244:M307" si="65">C244+C245+C246+C247+C248+C249+C250+C251+C252+C253+C254+C255+C256+C257</f>
        <v>27.5</v>
      </c>
      <c r="N244" s="33">
        <f t="shared" ref="N244:N307" si="66">C244+C245+C246+C247+C248+C249+C250+C251+C252+C253+C254+C255+C256+C257+C258</f>
        <v>27.5</v>
      </c>
      <c r="O244" s="35">
        <f t="shared" ref="O244:O307" si="67">C244+C245+C246+C247+C248+C249+C250+C251+C252+C253+C254+C255+C256+C257+C258+C259+C260+C261+C262+C263+C264+C265+C266+C267+C268+C269+C270+C271+C272+C273</f>
        <v>198.7</v>
      </c>
      <c r="P244" s="36"/>
    </row>
    <row r="245" spans="1:16" s="25" customFormat="1" ht="21.75" hidden="1" x14ac:dyDescent="0.5">
      <c r="A245" s="31">
        <v>45576</v>
      </c>
      <c r="B245" s="32">
        <v>11</v>
      </c>
      <c r="C245" s="33">
        <f t="shared" si="55"/>
        <v>5.8</v>
      </c>
      <c r="D245" s="34">
        <f t="shared" si="56"/>
        <v>26.1</v>
      </c>
      <c r="E245" s="34">
        <f t="shared" si="57"/>
        <v>27.5</v>
      </c>
      <c r="F245" s="34">
        <f t="shared" si="58"/>
        <v>27.5</v>
      </c>
      <c r="G245" s="34">
        <f t="shared" si="59"/>
        <v>27.5</v>
      </c>
      <c r="H245" s="34">
        <f t="shared" si="60"/>
        <v>27.5</v>
      </c>
      <c r="I245" s="34">
        <f t="shared" si="61"/>
        <v>27.5</v>
      </c>
      <c r="J245" s="34">
        <f t="shared" si="62"/>
        <v>27.5</v>
      </c>
      <c r="K245" s="34">
        <f t="shared" si="63"/>
        <v>27.5</v>
      </c>
      <c r="L245" s="34">
        <f t="shared" si="64"/>
        <v>27.5</v>
      </c>
      <c r="M245" s="33">
        <f t="shared" si="65"/>
        <v>27.5</v>
      </c>
      <c r="N245" s="33">
        <f t="shared" si="66"/>
        <v>27.5</v>
      </c>
      <c r="O245" s="35">
        <f t="shared" si="67"/>
        <v>198.7</v>
      </c>
      <c r="P245" s="36"/>
    </row>
    <row r="246" spans="1:16" s="25" customFormat="1" ht="21.75" hidden="1" x14ac:dyDescent="0.5">
      <c r="A246" s="31">
        <v>45577</v>
      </c>
      <c r="B246" s="32">
        <v>12</v>
      </c>
      <c r="C246" s="33">
        <f t="shared" si="55"/>
        <v>20.3</v>
      </c>
      <c r="D246" s="34">
        <f t="shared" si="56"/>
        <v>21.7</v>
      </c>
      <c r="E246" s="34">
        <f t="shared" si="57"/>
        <v>21.7</v>
      </c>
      <c r="F246" s="34">
        <f t="shared" si="58"/>
        <v>21.7</v>
      </c>
      <c r="G246" s="34">
        <f t="shared" si="59"/>
        <v>21.7</v>
      </c>
      <c r="H246" s="34">
        <f t="shared" si="60"/>
        <v>21.7</v>
      </c>
      <c r="I246" s="34">
        <f t="shared" si="61"/>
        <v>21.7</v>
      </c>
      <c r="J246" s="34">
        <f t="shared" si="62"/>
        <v>21.7</v>
      </c>
      <c r="K246" s="34">
        <f t="shared" si="63"/>
        <v>21.7</v>
      </c>
      <c r="L246" s="34">
        <f t="shared" si="64"/>
        <v>21.7</v>
      </c>
      <c r="M246" s="33">
        <f t="shared" si="65"/>
        <v>21.7</v>
      </c>
      <c r="N246" s="33">
        <f t="shared" si="66"/>
        <v>21.7</v>
      </c>
      <c r="O246" s="35">
        <f t="shared" si="67"/>
        <v>192.89999999999998</v>
      </c>
      <c r="P246" s="36"/>
    </row>
    <row r="247" spans="1:16" s="25" customFormat="1" ht="21.75" hidden="1" x14ac:dyDescent="0.5">
      <c r="A247" s="31">
        <v>45578</v>
      </c>
      <c r="B247" s="32">
        <v>13</v>
      </c>
      <c r="C247" s="33">
        <f t="shared" si="55"/>
        <v>1.4</v>
      </c>
      <c r="D247" s="34">
        <f t="shared" si="56"/>
        <v>1.4</v>
      </c>
      <c r="E247" s="34">
        <f t="shared" si="57"/>
        <v>1.4</v>
      </c>
      <c r="F247" s="34">
        <f t="shared" si="58"/>
        <v>1.4</v>
      </c>
      <c r="G247" s="34">
        <f t="shared" si="59"/>
        <v>1.4</v>
      </c>
      <c r="H247" s="34">
        <f t="shared" si="60"/>
        <v>1.4</v>
      </c>
      <c r="I247" s="34">
        <f t="shared" si="61"/>
        <v>1.4</v>
      </c>
      <c r="J247" s="34">
        <f t="shared" si="62"/>
        <v>1.4</v>
      </c>
      <c r="K247" s="34">
        <f t="shared" si="63"/>
        <v>1.4</v>
      </c>
      <c r="L247" s="34">
        <f t="shared" si="64"/>
        <v>1.4</v>
      </c>
      <c r="M247" s="33">
        <f t="shared" si="65"/>
        <v>1.4</v>
      </c>
      <c r="N247" s="33">
        <f t="shared" si="66"/>
        <v>14.700000000000001</v>
      </c>
      <c r="O247" s="35">
        <f t="shared" si="67"/>
        <v>189.3</v>
      </c>
      <c r="P247" s="36"/>
    </row>
    <row r="248" spans="1:16" s="25" customFormat="1" ht="21.75" hidden="1" x14ac:dyDescent="0.5">
      <c r="A248" s="31">
        <v>45579</v>
      </c>
      <c r="B248" s="32">
        <v>14</v>
      </c>
      <c r="C248" s="33">
        <f t="shared" si="55"/>
        <v>0</v>
      </c>
      <c r="D248" s="34">
        <f t="shared" si="56"/>
        <v>0</v>
      </c>
      <c r="E248" s="34">
        <f t="shared" si="57"/>
        <v>0</v>
      </c>
      <c r="F248" s="34">
        <f t="shared" si="58"/>
        <v>0</v>
      </c>
      <c r="G248" s="34">
        <f t="shared" si="59"/>
        <v>0</v>
      </c>
      <c r="H248" s="34">
        <f t="shared" si="60"/>
        <v>0</v>
      </c>
      <c r="I248" s="34">
        <f t="shared" si="61"/>
        <v>0</v>
      </c>
      <c r="J248" s="34">
        <f t="shared" si="62"/>
        <v>0</v>
      </c>
      <c r="K248" s="34">
        <f t="shared" si="63"/>
        <v>0</v>
      </c>
      <c r="L248" s="34">
        <f t="shared" si="64"/>
        <v>0</v>
      </c>
      <c r="M248" s="33">
        <f t="shared" si="65"/>
        <v>13.3</v>
      </c>
      <c r="N248" s="33">
        <f t="shared" si="66"/>
        <v>31.8</v>
      </c>
      <c r="O248" s="35">
        <f t="shared" si="67"/>
        <v>187.89999999999998</v>
      </c>
      <c r="P248" s="36"/>
    </row>
    <row r="249" spans="1:16" s="25" customFormat="1" ht="21.75" hidden="1" x14ac:dyDescent="0.5">
      <c r="A249" s="31">
        <v>45580</v>
      </c>
      <c r="B249" s="32">
        <v>15</v>
      </c>
      <c r="C249" s="33">
        <f t="shared" si="55"/>
        <v>0</v>
      </c>
      <c r="D249" s="34">
        <f t="shared" si="56"/>
        <v>0</v>
      </c>
      <c r="E249" s="34">
        <f t="shared" si="57"/>
        <v>0</v>
      </c>
      <c r="F249" s="34">
        <f t="shared" si="58"/>
        <v>0</v>
      </c>
      <c r="G249" s="34">
        <f t="shared" si="59"/>
        <v>0</v>
      </c>
      <c r="H249" s="34">
        <f t="shared" si="60"/>
        <v>0</v>
      </c>
      <c r="I249" s="34">
        <f t="shared" si="61"/>
        <v>0</v>
      </c>
      <c r="J249" s="34">
        <f t="shared" si="62"/>
        <v>0</v>
      </c>
      <c r="K249" s="34">
        <f t="shared" si="63"/>
        <v>0</v>
      </c>
      <c r="L249" s="34">
        <f t="shared" si="64"/>
        <v>0</v>
      </c>
      <c r="M249" s="33">
        <f t="shared" si="65"/>
        <v>31.8</v>
      </c>
      <c r="N249" s="33">
        <f t="shared" si="66"/>
        <v>45.9</v>
      </c>
      <c r="O249" s="35">
        <f t="shared" si="67"/>
        <v>187.89999999999998</v>
      </c>
      <c r="P249" s="36"/>
    </row>
    <row r="250" spans="1:16" s="25" customFormat="1" ht="21.75" hidden="1" x14ac:dyDescent="0.5">
      <c r="A250" s="31">
        <v>45581</v>
      </c>
      <c r="B250" s="32">
        <v>16</v>
      </c>
      <c r="C250" s="33">
        <f t="shared" si="55"/>
        <v>0</v>
      </c>
      <c r="D250" s="34">
        <f t="shared" si="56"/>
        <v>0</v>
      </c>
      <c r="E250" s="34">
        <f t="shared" si="57"/>
        <v>0</v>
      </c>
      <c r="F250" s="34">
        <f t="shared" si="58"/>
        <v>0</v>
      </c>
      <c r="G250" s="34">
        <f t="shared" si="59"/>
        <v>0</v>
      </c>
      <c r="H250" s="34">
        <f t="shared" si="60"/>
        <v>0</v>
      </c>
      <c r="I250" s="34">
        <f t="shared" si="61"/>
        <v>0</v>
      </c>
      <c r="J250" s="34">
        <f t="shared" si="62"/>
        <v>0</v>
      </c>
      <c r="K250" s="34">
        <f t="shared" si="63"/>
        <v>0</v>
      </c>
      <c r="L250" s="34">
        <f t="shared" si="64"/>
        <v>0</v>
      </c>
      <c r="M250" s="33">
        <f t="shared" si="65"/>
        <v>45.9</v>
      </c>
      <c r="N250" s="33">
        <f t="shared" si="66"/>
        <v>45.9</v>
      </c>
      <c r="O250" s="35">
        <f t="shared" si="67"/>
        <v>187.89999999999998</v>
      </c>
      <c r="P250" s="36"/>
    </row>
    <row r="251" spans="1:16" s="25" customFormat="1" ht="21.75" hidden="1" x14ac:dyDescent="0.5">
      <c r="A251" s="31">
        <v>45582</v>
      </c>
      <c r="B251" s="32">
        <v>17</v>
      </c>
      <c r="C251" s="33">
        <f t="shared" si="55"/>
        <v>0</v>
      </c>
      <c r="D251" s="34">
        <f t="shared" si="56"/>
        <v>0</v>
      </c>
      <c r="E251" s="34">
        <f t="shared" si="57"/>
        <v>0</v>
      </c>
      <c r="F251" s="34">
        <f t="shared" si="58"/>
        <v>0</v>
      </c>
      <c r="G251" s="34">
        <f t="shared" si="59"/>
        <v>0</v>
      </c>
      <c r="H251" s="34">
        <f t="shared" si="60"/>
        <v>0</v>
      </c>
      <c r="I251" s="34">
        <f t="shared" si="61"/>
        <v>0</v>
      </c>
      <c r="J251" s="34">
        <f t="shared" si="62"/>
        <v>0</v>
      </c>
      <c r="K251" s="34">
        <f t="shared" si="63"/>
        <v>0</v>
      </c>
      <c r="L251" s="34">
        <f t="shared" si="64"/>
        <v>0</v>
      </c>
      <c r="M251" s="33">
        <f t="shared" si="65"/>
        <v>45.9</v>
      </c>
      <c r="N251" s="33">
        <f t="shared" si="66"/>
        <v>45.9</v>
      </c>
      <c r="O251" s="35">
        <f t="shared" si="67"/>
        <v>187.89999999999998</v>
      </c>
      <c r="P251" s="36"/>
    </row>
    <row r="252" spans="1:16" s="25" customFormat="1" ht="21.75" hidden="1" x14ac:dyDescent="0.5">
      <c r="A252" s="31">
        <v>45583</v>
      </c>
      <c r="B252" s="32">
        <v>18</v>
      </c>
      <c r="C252" s="33">
        <f t="shared" si="55"/>
        <v>0</v>
      </c>
      <c r="D252" s="34">
        <f t="shared" si="56"/>
        <v>0</v>
      </c>
      <c r="E252" s="34">
        <f t="shared" si="57"/>
        <v>0</v>
      </c>
      <c r="F252" s="34">
        <f t="shared" si="58"/>
        <v>0</v>
      </c>
      <c r="G252" s="34">
        <f t="shared" si="59"/>
        <v>0</v>
      </c>
      <c r="H252" s="34">
        <f t="shared" si="60"/>
        <v>0</v>
      </c>
      <c r="I252" s="34">
        <f t="shared" si="61"/>
        <v>0</v>
      </c>
      <c r="J252" s="34">
        <f t="shared" si="62"/>
        <v>0</v>
      </c>
      <c r="K252" s="34">
        <f t="shared" si="63"/>
        <v>0</v>
      </c>
      <c r="L252" s="34">
        <f t="shared" si="64"/>
        <v>13.3</v>
      </c>
      <c r="M252" s="33">
        <f t="shared" si="65"/>
        <v>45.9</v>
      </c>
      <c r="N252" s="33">
        <f t="shared" si="66"/>
        <v>51.9</v>
      </c>
      <c r="O252" s="35">
        <f t="shared" si="67"/>
        <v>187.89999999999998</v>
      </c>
      <c r="P252" s="36"/>
    </row>
    <row r="253" spans="1:16" s="25" customFormat="1" ht="21.75" hidden="1" x14ac:dyDescent="0.5">
      <c r="A253" s="31">
        <v>45584</v>
      </c>
      <c r="B253" s="32">
        <v>19</v>
      </c>
      <c r="C253" s="33">
        <f t="shared" si="55"/>
        <v>0</v>
      </c>
      <c r="D253" s="34">
        <f t="shared" si="56"/>
        <v>0</v>
      </c>
      <c r="E253" s="34">
        <f t="shared" si="57"/>
        <v>0</v>
      </c>
      <c r="F253" s="34">
        <f t="shared" si="58"/>
        <v>0</v>
      </c>
      <c r="G253" s="34">
        <f t="shared" si="59"/>
        <v>0</v>
      </c>
      <c r="H253" s="34">
        <f t="shared" si="60"/>
        <v>0</v>
      </c>
      <c r="I253" s="34">
        <f t="shared" si="61"/>
        <v>0</v>
      </c>
      <c r="J253" s="34">
        <f t="shared" si="62"/>
        <v>0</v>
      </c>
      <c r="K253" s="34">
        <f t="shared" si="63"/>
        <v>13.3</v>
      </c>
      <c r="L253" s="34">
        <f t="shared" si="64"/>
        <v>31.8</v>
      </c>
      <c r="M253" s="33">
        <f t="shared" si="65"/>
        <v>51.9</v>
      </c>
      <c r="N253" s="33">
        <f t="shared" si="66"/>
        <v>51.9</v>
      </c>
      <c r="O253" s="35">
        <f t="shared" si="67"/>
        <v>187.89999999999998</v>
      </c>
      <c r="P253" s="36"/>
    </row>
    <row r="254" spans="1:16" s="25" customFormat="1" ht="21.75" hidden="1" x14ac:dyDescent="0.5">
      <c r="A254" s="31">
        <v>45585</v>
      </c>
      <c r="B254" s="38">
        <v>20</v>
      </c>
      <c r="C254" s="33">
        <f t="shared" si="55"/>
        <v>0</v>
      </c>
      <c r="D254" s="34">
        <f t="shared" si="56"/>
        <v>0</v>
      </c>
      <c r="E254" s="34">
        <f t="shared" si="57"/>
        <v>0</v>
      </c>
      <c r="F254" s="34">
        <f t="shared" si="58"/>
        <v>0</v>
      </c>
      <c r="G254" s="34">
        <f t="shared" si="59"/>
        <v>0</v>
      </c>
      <c r="H254" s="34">
        <f t="shared" si="60"/>
        <v>0</v>
      </c>
      <c r="I254" s="34">
        <f t="shared" si="61"/>
        <v>0</v>
      </c>
      <c r="J254" s="34">
        <f t="shared" si="62"/>
        <v>13.3</v>
      </c>
      <c r="K254" s="34">
        <f t="shared" si="63"/>
        <v>31.8</v>
      </c>
      <c r="L254" s="34">
        <f t="shared" si="64"/>
        <v>45.9</v>
      </c>
      <c r="M254" s="33">
        <f t="shared" si="65"/>
        <v>51.9</v>
      </c>
      <c r="N254" s="33">
        <f t="shared" si="66"/>
        <v>54.9</v>
      </c>
      <c r="O254" s="35">
        <f t="shared" si="67"/>
        <v>187.89999999999998</v>
      </c>
      <c r="P254" s="36"/>
    </row>
    <row r="255" spans="1:16" s="25" customFormat="1" ht="21.75" hidden="1" x14ac:dyDescent="0.5">
      <c r="A255" s="31">
        <v>45586</v>
      </c>
      <c r="B255" s="32">
        <v>21</v>
      </c>
      <c r="C255" s="33">
        <f t="shared" ref="C255:C265" si="68">+H27</f>
        <v>0</v>
      </c>
      <c r="D255" s="34">
        <f t="shared" si="56"/>
        <v>0</v>
      </c>
      <c r="E255" s="34">
        <f t="shared" si="57"/>
        <v>0</v>
      </c>
      <c r="F255" s="34">
        <f t="shared" si="58"/>
        <v>0</v>
      </c>
      <c r="G255" s="34">
        <f t="shared" si="59"/>
        <v>0</v>
      </c>
      <c r="H255" s="34">
        <f t="shared" si="60"/>
        <v>0</v>
      </c>
      <c r="I255" s="34">
        <f t="shared" si="61"/>
        <v>13.3</v>
      </c>
      <c r="J255" s="34">
        <f t="shared" si="62"/>
        <v>31.8</v>
      </c>
      <c r="K255" s="34">
        <f t="shared" si="63"/>
        <v>45.9</v>
      </c>
      <c r="L255" s="34">
        <f t="shared" si="64"/>
        <v>45.9</v>
      </c>
      <c r="M255" s="33">
        <f t="shared" si="65"/>
        <v>54.9</v>
      </c>
      <c r="N255" s="33">
        <f t="shared" si="66"/>
        <v>59</v>
      </c>
      <c r="O255" s="35">
        <f t="shared" si="67"/>
        <v>187.89999999999998</v>
      </c>
      <c r="P255" s="36"/>
    </row>
    <row r="256" spans="1:16" s="25" customFormat="1" ht="21.75" hidden="1" x14ac:dyDescent="0.5">
      <c r="A256" s="31">
        <v>45587</v>
      </c>
      <c r="B256" s="32">
        <v>22</v>
      </c>
      <c r="C256" s="33">
        <f t="shared" si="68"/>
        <v>0</v>
      </c>
      <c r="D256" s="34">
        <f t="shared" si="56"/>
        <v>0</v>
      </c>
      <c r="E256" s="34">
        <f t="shared" si="57"/>
        <v>0</v>
      </c>
      <c r="F256" s="34">
        <f t="shared" si="58"/>
        <v>0</v>
      </c>
      <c r="G256" s="34">
        <f t="shared" si="59"/>
        <v>0</v>
      </c>
      <c r="H256" s="34">
        <f t="shared" si="60"/>
        <v>13.3</v>
      </c>
      <c r="I256" s="34">
        <f t="shared" si="61"/>
        <v>31.8</v>
      </c>
      <c r="J256" s="34">
        <f t="shared" si="62"/>
        <v>45.9</v>
      </c>
      <c r="K256" s="34">
        <f t="shared" si="63"/>
        <v>45.9</v>
      </c>
      <c r="L256" s="34">
        <f t="shared" si="64"/>
        <v>45.9</v>
      </c>
      <c r="M256" s="33">
        <f t="shared" si="65"/>
        <v>59</v>
      </c>
      <c r="N256" s="33">
        <f t="shared" si="66"/>
        <v>137.19999999999999</v>
      </c>
      <c r="O256" s="35">
        <f t="shared" si="67"/>
        <v>192.49999999999997</v>
      </c>
      <c r="P256" s="36"/>
    </row>
    <row r="257" spans="1:16" s="25" customFormat="1" ht="21.75" hidden="1" x14ac:dyDescent="0.5">
      <c r="A257" s="31">
        <v>45588</v>
      </c>
      <c r="B257" s="32">
        <v>23</v>
      </c>
      <c r="C257" s="33">
        <f t="shared" si="68"/>
        <v>0</v>
      </c>
      <c r="D257" s="34">
        <f t="shared" si="56"/>
        <v>0</v>
      </c>
      <c r="E257" s="34">
        <f t="shared" si="57"/>
        <v>0</v>
      </c>
      <c r="F257" s="34">
        <f t="shared" si="58"/>
        <v>0</v>
      </c>
      <c r="G257" s="34">
        <f t="shared" si="59"/>
        <v>13.3</v>
      </c>
      <c r="H257" s="34">
        <f t="shared" si="60"/>
        <v>31.8</v>
      </c>
      <c r="I257" s="34">
        <f t="shared" si="61"/>
        <v>45.9</v>
      </c>
      <c r="J257" s="34">
        <f t="shared" si="62"/>
        <v>45.9</v>
      </c>
      <c r="K257" s="34">
        <f t="shared" si="63"/>
        <v>45.9</v>
      </c>
      <c r="L257" s="34">
        <f t="shared" si="64"/>
        <v>51.9</v>
      </c>
      <c r="M257" s="33">
        <f t="shared" si="65"/>
        <v>137.19999999999999</v>
      </c>
      <c r="N257" s="33">
        <f t="shared" si="66"/>
        <v>171.2</v>
      </c>
      <c r="O257" s="35">
        <f t="shared" si="67"/>
        <v>198.49999999999997</v>
      </c>
      <c r="P257" s="36"/>
    </row>
    <row r="258" spans="1:16" s="25" customFormat="1" ht="21.75" hidden="1" x14ac:dyDescent="0.5">
      <c r="A258" s="31">
        <v>45589</v>
      </c>
      <c r="B258" s="32">
        <v>24</v>
      </c>
      <c r="C258" s="33">
        <f t="shared" si="68"/>
        <v>0</v>
      </c>
      <c r="D258" s="34">
        <f t="shared" si="56"/>
        <v>0</v>
      </c>
      <c r="E258" s="34">
        <f t="shared" si="57"/>
        <v>0</v>
      </c>
      <c r="F258" s="34">
        <f t="shared" si="58"/>
        <v>13.3</v>
      </c>
      <c r="G258" s="34">
        <f t="shared" si="59"/>
        <v>31.8</v>
      </c>
      <c r="H258" s="34">
        <f t="shared" si="60"/>
        <v>45.9</v>
      </c>
      <c r="I258" s="34">
        <f t="shared" si="61"/>
        <v>45.9</v>
      </c>
      <c r="J258" s="34">
        <f t="shared" si="62"/>
        <v>45.9</v>
      </c>
      <c r="K258" s="34">
        <f t="shared" si="63"/>
        <v>51.9</v>
      </c>
      <c r="L258" s="34">
        <f t="shared" si="64"/>
        <v>51.9</v>
      </c>
      <c r="M258" s="33">
        <f t="shared" si="65"/>
        <v>171.2</v>
      </c>
      <c r="N258" s="33">
        <f t="shared" si="66"/>
        <v>171.2</v>
      </c>
      <c r="O258" s="35">
        <f t="shared" si="67"/>
        <v>198.49999999999997</v>
      </c>
      <c r="P258" s="36"/>
    </row>
    <row r="259" spans="1:16" s="25" customFormat="1" ht="21.75" hidden="1" x14ac:dyDescent="0.5">
      <c r="A259" s="31">
        <v>45590</v>
      </c>
      <c r="B259" s="32">
        <v>25</v>
      </c>
      <c r="C259" s="33">
        <f t="shared" si="68"/>
        <v>0</v>
      </c>
      <c r="D259" s="34">
        <f t="shared" si="56"/>
        <v>0</v>
      </c>
      <c r="E259" s="34">
        <f t="shared" si="57"/>
        <v>13.3</v>
      </c>
      <c r="F259" s="34">
        <f t="shared" si="58"/>
        <v>31.8</v>
      </c>
      <c r="G259" s="34">
        <f t="shared" si="59"/>
        <v>45.9</v>
      </c>
      <c r="H259" s="34">
        <f t="shared" si="60"/>
        <v>45.9</v>
      </c>
      <c r="I259" s="34">
        <f t="shared" si="61"/>
        <v>45.9</v>
      </c>
      <c r="J259" s="34">
        <f t="shared" si="62"/>
        <v>51.9</v>
      </c>
      <c r="K259" s="34">
        <f t="shared" si="63"/>
        <v>51.9</v>
      </c>
      <c r="L259" s="34">
        <f t="shared" si="64"/>
        <v>54.9</v>
      </c>
      <c r="M259" s="33">
        <f t="shared" si="65"/>
        <v>171.2</v>
      </c>
      <c r="N259" s="33">
        <f t="shared" si="66"/>
        <v>171.2</v>
      </c>
      <c r="O259" s="35">
        <f t="shared" si="67"/>
        <v>201.49999999999997</v>
      </c>
      <c r="P259" s="36"/>
    </row>
    <row r="260" spans="1:16" s="25" customFormat="1" ht="21.75" hidden="1" x14ac:dyDescent="0.5">
      <c r="A260" s="31">
        <v>45591</v>
      </c>
      <c r="B260" s="32">
        <v>26</v>
      </c>
      <c r="C260" s="33">
        <f t="shared" si="68"/>
        <v>0</v>
      </c>
      <c r="D260" s="34">
        <f t="shared" si="56"/>
        <v>13.3</v>
      </c>
      <c r="E260" s="34">
        <f t="shared" si="57"/>
        <v>31.8</v>
      </c>
      <c r="F260" s="34">
        <f t="shared" si="58"/>
        <v>45.9</v>
      </c>
      <c r="G260" s="34">
        <f t="shared" si="59"/>
        <v>45.9</v>
      </c>
      <c r="H260" s="34">
        <f t="shared" si="60"/>
        <v>45.9</v>
      </c>
      <c r="I260" s="34">
        <f t="shared" si="61"/>
        <v>51.9</v>
      </c>
      <c r="J260" s="34">
        <f t="shared" si="62"/>
        <v>51.9</v>
      </c>
      <c r="K260" s="34">
        <f t="shared" si="63"/>
        <v>54.9</v>
      </c>
      <c r="L260" s="34">
        <f t="shared" si="64"/>
        <v>59</v>
      </c>
      <c r="M260" s="33">
        <f t="shared" si="65"/>
        <v>171.2</v>
      </c>
      <c r="N260" s="33">
        <f t="shared" si="66"/>
        <v>171.2</v>
      </c>
      <c r="O260" s="35">
        <f t="shared" si="67"/>
        <v>205.99999999999997</v>
      </c>
      <c r="P260" s="36"/>
    </row>
    <row r="261" spans="1:16" s="25" customFormat="1" ht="21.75" hidden="1" x14ac:dyDescent="0.5">
      <c r="A261" s="31">
        <v>45592</v>
      </c>
      <c r="B261" s="32">
        <v>27</v>
      </c>
      <c r="C261" s="33">
        <f t="shared" si="68"/>
        <v>13.3</v>
      </c>
      <c r="D261" s="34">
        <f t="shared" si="56"/>
        <v>31.8</v>
      </c>
      <c r="E261" s="34">
        <f t="shared" si="57"/>
        <v>45.9</v>
      </c>
      <c r="F261" s="34">
        <f t="shared" si="58"/>
        <v>45.9</v>
      </c>
      <c r="G261" s="34">
        <f t="shared" si="59"/>
        <v>45.9</v>
      </c>
      <c r="H261" s="34">
        <f t="shared" si="60"/>
        <v>51.9</v>
      </c>
      <c r="I261" s="34">
        <f t="shared" si="61"/>
        <v>51.9</v>
      </c>
      <c r="J261" s="34">
        <f t="shared" si="62"/>
        <v>54.9</v>
      </c>
      <c r="K261" s="34">
        <f t="shared" si="63"/>
        <v>59</v>
      </c>
      <c r="L261" s="34">
        <f t="shared" si="64"/>
        <v>137.19999999999999</v>
      </c>
      <c r="M261" s="33">
        <f t="shared" si="65"/>
        <v>171.2</v>
      </c>
      <c r="N261" s="33">
        <f t="shared" si="66"/>
        <v>171.2</v>
      </c>
      <c r="O261" s="35">
        <f t="shared" si="67"/>
        <v>211.19999999999996</v>
      </c>
      <c r="P261" s="36"/>
    </row>
    <row r="262" spans="1:16" s="25" customFormat="1" ht="21.75" hidden="1" x14ac:dyDescent="0.5">
      <c r="A262" s="31">
        <v>45593</v>
      </c>
      <c r="B262" s="32">
        <v>28</v>
      </c>
      <c r="C262" s="33">
        <f t="shared" si="68"/>
        <v>18.5</v>
      </c>
      <c r="D262" s="34">
        <f t="shared" si="56"/>
        <v>32.6</v>
      </c>
      <c r="E262" s="34">
        <f t="shared" si="57"/>
        <v>32.6</v>
      </c>
      <c r="F262" s="34">
        <f t="shared" si="58"/>
        <v>32.6</v>
      </c>
      <c r="G262" s="34">
        <f t="shared" si="59"/>
        <v>38.6</v>
      </c>
      <c r="H262" s="34">
        <f t="shared" si="60"/>
        <v>38.6</v>
      </c>
      <c r="I262" s="34">
        <f t="shared" si="61"/>
        <v>41.6</v>
      </c>
      <c r="J262" s="34">
        <f t="shared" si="62"/>
        <v>45.7</v>
      </c>
      <c r="K262" s="34">
        <f t="shared" si="63"/>
        <v>123.9</v>
      </c>
      <c r="L262" s="34">
        <f t="shared" si="64"/>
        <v>157.9</v>
      </c>
      <c r="M262" s="33">
        <f t="shared" si="65"/>
        <v>157.9</v>
      </c>
      <c r="N262" s="33">
        <f t="shared" si="66"/>
        <v>174.6</v>
      </c>
      <c r="O262" s="35">
        <f t="shared" si="67"/>
        <v>321.59999999999997</v>
      </c>
      <c r="P262" s="36"/>
    </row>
    <row r="263" spans="1:16" s="25" customFormat="1" ht="21.75" hidden="1" x14ac:dyDescent="0.5">
      <c r="A263" s="31">
        <v>45594</v>
      </c>
      <c r="B263" s="39">
        <v>29</v>
      </c>
      <c r="C263" s="33">
        <f t="shared" si="68"/>
        <v>14.1</v>
      </c>
      <c r="D263" s="34">
        <f t="shared" si="56"/>
        <v>14.1</v>
      </c>
      <c r="E263" s="34">
        <f t="shared" si="57"/>
        <v>14.1</v>
      </c>
      <c r="F263" s="34">
        <f t="shared" si="58"/>
        <v>20.100000000000001</v>
      </c>
      <c r="G263" s="34">
        <f t="shared" si="59"/>
        <v>20.100000000000001</v>
      </c>
      <c r="H263" s="34">
        <f t="shared" si="60"/>
        <v>23.1</v>
      </c>
      <c r="I263" s="34">
        <f t="shared" si="61"/>
        <v>27.200000000000003</v>
      </c>
      <c r="J263" s="34">
        <f t="shared" si="62"/>
        <v>105.4</v>
      </c>
      <c r="K263" s="34">
        <f t="shared" si="63"/>
        <v>139.4</v>
      </c>
      <c r="L263" s="34">
        <f t="shared" si="64"/>
        <v>139.4</v>
      </c>
      <c r="M263" s="33">
        <f t="shared" si="65"/>
        <v>156.1</v>
      </c>
      <c r="N263" s="33">
        <f t="shared" si="66"/>
        <v>156.1</v>
      </c>
      <c r="O263" s="35">
        <f t="shared" si="67"/>
        <v>409.29999999999995</v>
      </c>
      <c r="P263" s="36"/>
    </row>
    <row r="264" spans="1:16" s="25" customFormat="1" ht="21.75" hidden="1" x14ac:dyDescent="0.5">
      <c r="A264" s="31">
        <v>45595</v>
      </c>
      <c r="B264" s="40">
        <v>30</v>
      </c>
      <c r="C264" s="33">
        <f t="shared" si="68"/>
        <v>0</v>
      </c>
      <c r="D264" s="34">
        <f t="shared" si="56"/>
        <v>0</v>
      </c>
      <c r="E264" s="34">
        <f t="shared" si="57"/>
        <v>6</v>
      </c>
      <c r="F264" s="34">
        <f t="shared" si="58"/>
        <v>6</v>
      </c>
      <c r="G264" s="34">
        <f t="shared" si="59"/>
        <v>9</v>
      </c>
      <c r="H264" s="34">
        <f t="shared" si="60"/>
        <v>13.1</v>
      </c>
      <c r="I264" s="34">
        <f t="shared" si="61"/>
        <v>91.3</v>
      </c>
      <c r="J264" s="34">
        <f t="shared" si="62"/>
        <v>125.3</v>
      </c>
      <c r="K264" s="34">
        <f t="shared" si="63"/>
        <v>125.3</v>
      </c>
      <c r="L264" s="34">
        <f t="shared" si="64"/>
        <v>125.3</v>
      </c>
      <c r="M264" s="33">
        <f t="shared" si="65"/>
        <v>142</v>
      </c>
      <c r="N264" s="33">
        <f t="shared" si="66"/>
        <v>142</v>
      </c>
      <c r="O264" s="35">
        <f t="shared" si="67"/>
        <v>444.7</v>
      </c>
      <c r="P264" s="36"/>
    </row>
    <row r="265" spans="1:16" s="25" customFormat="1" ht="21.75" hidden="1" x14ac:dyDescent="0.5">
      <c r="A265" s="31">
        <v>45596</v>
      </c>
      <c r="B265" s="40">
        <v>31</v>
      </c>
      <c r="C265" s="33">
        <f t="shared" si="68"/>
        <v>0</v>
      </c>
      <c r="D265" s="34">
        <f t="shared" si="56"/>
        <v>6</v>
      </c>
      <c r="E265" s="34">
        <f t="shared" si="57"/>
        <v>6</v>
      </c>
      <c r="F265" s="34">
        <f t="shared" si="58"/>
        <v>9</v>
      </c>
      <c r="G265" s="34">
        <f t="shared" si="59"/>
        <v>13.1</v>
      </c>
      <c r="H265" s="34">
        <f t="shared" si="60"/>
        <v>91.3</v>
      </c>
      <c r="I265" s="34">
        <f t="shared" si="61"/>
        <v>125.3</v>
      </c>
      <c r="J265" s="34">
        <f t="shared" si="62"/>
        <v>125.3</v>
      </c>
      <c r="K265" s="34">
        <f t="shared" si="63"/>
        <v>125.3</v>
      </c>
      <c r="L265" s="34">
        <f t="shared" si="64"/>
        <v>125.3</v>
      </c>
      <c r="M265" s="33">
        <f t="shared" si="65"/>
        <v>142</v>
      </c>
      <c r="N265" s="33">
        <f t="shared" si="66"/>
        <v>142</v>
      </c>
      <c r="O265" s="35">
        <f t="shared" si="67"/>
        <v>458.8</v>
      </c>
      <c r="P265" s="36"/>
    </row>
    <row r="266" spans="1:16" s="25" customFormat="1" ht="21.75" hidden="1" x14ac:dyDescent="0.5">
      <c r="A266" s="31">
        <v>45597</v>
      </c>
      <c r="B266" s="41">
        <v>1</v>
      </c>
      <c r="C266" s="42">
        <f t="shared" ref="C266:C285" si="69">+I7</f>
        <v>6</v>
      </c>
      <c r="D266" s="43">
        <f t="shared" si="56"/>
        <v>6</v>
      </c>
      <c r="E266" s="43">
        <f t="shared" si="57"/>
        <v>9</v>
      </c>
      <c r="F266" s="43">
        <f t="shared" si="58"/>
        <v>13.1</v>
      </c>
      <c r="G266" s="43">
        <f t="shared" si="59"/>
        <v>91.3</v>
      </c>
      <c r="H266" s="43">
        <f t="shared" si="60"/>
        <v>125.3</v>
      </c>
      <c r="I266" s="43">
        <f t="shared" si="61"/>
        <v>125.3</v>
      </c>
      <c r="J266" s="43">
        <f t="shared" si="62"/>
        <v>125.3</v>
      </c>
      <c r="K266" s="43">
        <f t="shared" si="63"/>
        <v>125.3</v>
      </c>
      <c r="L266" s="43">
        <f t="shared" si="64"/>
        <v>125.3</v>
      </c>
      <c r="M266" s="42">
        <f t="shared" si="65"/>
        <v>142</v>
      </c>
      <c r="N266" s="42">
        <f t="shared" si="66"/>
        <v>142</v>
      </c>
      <c r="O266" s="44">
        <f t="shared" si="67"/>
        <v>458.8</v>
      </c>
      <c r="P266" s="45"/>
    </row>
    <row r="267" spans="1:16" s="25" customFormat="1" ht="21.75" hidden="1" x14ac:dyDescent="0.5">
      <c r="A267" s="31">
        <v>45598</v>
      </c>
      <c r="B267" s="32">
        <v>2</v>
      </c>
      <c r="C267" s="33">
        <f t="shared" si="69"/>
        <v>0</v>
      </c>
      <c r="D267" s="34">
        <f t="shared" si="56"/>
        <v>3</v>
      </c>
      <c r="E267" s="34">
        <f t="shared" si="57"/>
        <v>7.1</v>
      </c>
      <c r="F267" s="34">
        <f t="shared" si="58"/>
        <v>85.3</v>
      </c>
      <c r="G267" s="34">
        <f t="shared" si="59"/>
        <v>119.3</v>
      </c>
      <c r="H267" s="34">
        <f t="shared" si="60"/>
        <v>119.3</v>
      </c>
      <c r="I267" s="34">
        <f t="shared" si="61"/>
        <v>119.3</v>
      </c>
      <c r="J267" s="34">
        <f t="shared" si="62"/>
        <v>119.3</v>
      </c>
      <c r="K267" s="34">
        <f t="shared" si="63"/>
        <v>119.3</v>
      </c>
      <c r="L267" s="34">
        <f t="shared" si="64"/>
        <v>136</v>
      </c>
      <c r="M267" s="33">
        <f t="shared" si="65"/>
        <v>136</v>
      </c>
      <c r="N267" s="33">
        <f t="shared" si="66"/>
        <v>136</v>
      </c>
      <c r="O267" s="35">
        <f t="shared" si="67"/>
        <v>452.8</v>
      </c>
      <c r="P267" s="36"/>
    </row>
    <row r="268" spans="1:16" s="25" customFormat="1" ht="21.75" hidden="1" x14ac:dyDescent="0.5">
      <c r="A268" s="31">
        <v>45599</v>
      </c>
      <c r="B268" s="32">
        <v>3</v>
      </c>
      <c r="C268" s="33">
        <f t="shared" si="69"/>
        <v>3</v>
      </c>
      <c r="D268" s="34">
        <f t="shared" si="56"/>
        <v>7.1</v>
      </c>
      <c r="E268" s="34">
        <f t="shared" si="57"/>
        <v>85.3</v>
      </c>
      <c r="F268" s="34">
        <f t="shared" si="58"/>
        <v>119.3</v>
      </c>
      <c r="G268" s="34">
        <f t="shared" si="59"/>
        <v>119.3</v>
      </c>
      <c r="H268" s="34">
        <f t="shared" si="60"/>
        <v>119.3</v>
      </c>
      <c r="I268" s="34">
        <f t="shared" si="61"/>
        <v>119.3</v>
      </c>
      <c r="J268" s="34">
        <f t="shared" si="62"/>
        <v>119.3</v>
      </c>
      <c r="K268" s="34">
        <f t="shared" si="63"/>
        <v>136</v>
      </c>
      <c r="L268" s="34">
        <f t="shared" si="64"/>
        <v>136</v>
      </c>
      <c r="M268" s="33">
        <f t="shared" si="65"/>
        <v>136</v>
      </c>
      <c r="N268" s="33">
        <f t="shared" si="66"/>
        <v>136</v>
      </c>
      <c r="O268" s="35">
        <f t="shared" si="67"/>
        <v>452.8</v>
      </c>
      <c r="P268" s="36"/>
    </row>
    <row r="269" spans="1:16" s="25" customFormat="1" ht="21.75" hidden="1" x14ac:dyDescent="0.5">
      <c r="A269" s="31">
        <v>45600</v>
      </c>
      <c r="B269" s="32">
        <v>4</v>
      </c>
      <c r="C269" s="33">
        <f t="shared" si="69"/>
        <v>4.0999999999999996</v>
      </c>
      <c r="D269" s="34">
        <f t="shared" si="56"/>
        <v>82.3</v>
      </c>
      <c r="E269" s="34">
        <f t="shared" si="57"/>
        <v>116.3</v>
      </c>
      <c r="F269" s="34">
        <f t="shared" si="58"/>
        <v>116.3</v>
      </c>
      <c r="G269" s="34">
        <f t="shared" si="59"/>
        <v>116.3</v>
      </c>
      <c r="H269" s="34">
        <f t="shared" si="60"/>
        <v>116.3</v>
      </c>
      <c r="I269" s="34">
        <f t="shared" si="61"/>
        <v>116.3</v>
      </c>
      <c r="J269" s="34">
        <f t="shared" si="62"/>
        <v>133</v>
      </c>
      <c r="K269" s="34">
        <f t="shared" si="63"/>
        <v>133</v>
      </c>
      <c r="L269" s="34">
        <f t="shared" si="64"/>
        <v>133</v>
      </c>
      <c r="M269" s="33">
        <f t="shared" si="65"/>
        <v>133</v>
      </c>
      <c r="N269" s="33">
        <f t="shared" si="66"/>
        <v>133</v>
      </c>
      <c r="O269" s="35">
        <f t="shared" si="67"/>
        <v>455.6</v>
      </c>
      <c r="P269" s="36"/>
    </row>
    <row r="270" spans="1:16" s="25" customFormat="1" ht="21.75" hidden="1" x14ac:dyDescent="0.5">
      <c r="A270" s="31">
        <v>45601</v>
      </c>
      <c r="B270" s="32">
        <v>5</v>
      </c>
      <c r="C270" s="33">
        <f t="shared" si="69"/>
        <v>78.2</v>
      </c>
      <c r="D270" s="34">
        <f t="shared" si="56"/>
        <v>112.2</v>
      </c>
      <c r="E270" s="34">
        <f t="shared" si="57"/>
        <v>112.2</v>
      </c>
      <c r="F270" s="34">
        <f t="shared" si="58"/>
        <v>112.2</v>
      </c>
      <c r="G270" s="34">
        <f t="shared" si="59"/>
        <v>112.2</v>
      </c>
      <c r="H270" s="34">
        <f t="shared" si="60"/>
        <v>112.2</v>
      </c>
      <c r="I270" s="34">
        <f t="shared" si="61"/>
        <v>128.9</v>
      </c>
      <c r="J270" s="34">
        <f t="shared" si="62"/>
        <v>128.9</v>
      </c>
      <c r="K270" s="34">
        <f t="shared" si="63"/>
        <v>128.9</v>
      </c>
      <c r="L270" s="34">
        <f t="shared" si="64"/>
        <v>128.9</v>
      </c>
      <c r="M270" s="33">
        <f t="shared" si="65"/>
        <v>128.9</v>
      </c>
      <c r="N270" s="33">
        <f t="shared" si="66"/>
        <v>128.9</v>
      </c>
      <c r="O270" s="35">
        <f t="shared" si="67"/>
        <v>451.5</v>
      </c>
      <c r="P270" s="36"/>
    </row>
    <row r="271" spans="1:16" s="25" customFormat="1" ht="21.75" hidden="1" x14ac:dyDescent="0.5">
      <c r="A271" s="31">
        <v>45602</v>
      </c>
      <c r="B271" s="32">
        <v>6</v>
      </c>
      <c r="C271" s="33">
        <f t="shared" si="69"/>
        <v>34</v>
      </c>
      <c r="D271" s="34">
        <f t="shared" si="56"/>
        <v>34</v>
      </c>
      <c r="E271" s="34">
        <f t="shared" si="57"/>
        <v>34</v>
      </c>
      <c r="F271" s="34">
        <f t="shared" si="58"/>
        <v>34</v>
      </c>
      <c r="G271" s="34">
        <f t="shared" si="59"/>
        <v>34</v>
      </c>
      <c r="H271" s="34">
        <f t="shared" si="60"/>
        <v>50.7</v>
      </c>
      <c r="I271" s="34">
        <f t="shared" si="61"/>
        <v>50.7</v>
      </c>
      <c r="J271" s="34">
        <f t="shared" si="62"/>
        <v>50.7</v>
      </c>
      <c r="K271" s="34">
        <f t="shared" si="63"/>
        <v>50.7</v>
      </c>
      <c r="L271" s="34">
        <f t="shared" si="64"/>
        <v>50.7</v>
      </c>
      <c r="M271" s="33">
        <f t="shared" si="65"/>
        <v>50.7</v>
      </c>
      <c r="N271" s="33">
        <f t="shared" si="66"/>
        <v>55.300000000000004</v>
      </c>
      <c r="O271" s="35">
        <f t="shared" si="67"/>
        <v>373.30000000000007</v>
      </c>
      <c r="P271" s="36"/>
    </row>
    <row r="272" spans="1:16" s="25" customFormat="1" ht="21.75" hidden="1" x14ac:dyDescent="0.5">
      <c r="A272" s="31">
        <v>45603</v>
      </c>
      <c r="B272" s="32">
        <v>7</v>
      </c>
      <c r="C272" s="33">
        <f t="shared" si="69"/>
        <v>0</v>
      </c>
      <c r="D272" s="34">
        <f t="shared" si="56"/>
        <v>0</v>
      </c>
      <c r="E272" s="34">
        <f t="shared" si="57"/>
        <v>0</v>
      </c>
      <c r="F272" s="34">
        <f t="shared" si="58"/>
        <v>0</v>
      </c>
      <c r="G272" s="34">
        <f t="shared" si="59"/>
        <v>16.7</v>
      </c>
      <c r="H272" s="34">
        <f t="shared" si="60"/>
        <v>16.7</v>
      </c>
      <c r="I272" s="34">
        <f t="shared" si="61"/>
        <v>16.7</v>
      </c>
      <c r="J272" s="34">
        <f t="shared" si="62"/>
        <v>16.7</v>
      </c>
      <c r="K272" s="34">
        <f t="shared" si="63"/>
        <v>16.7</v>
      </c>
      <c r="L272" s="34">
        <f t="shared" si="64"/>
        <v>16.7</v>
      </c>
      <c r="M272" s="33">
        <f t="shared" si="65"/>
        <v>21.299999999999997</v>
      </c>
      <c r="N272" s="33">
        <f t="shared" si="66"/>
        <v>27.299999999999997</v>
      </c>
      <c r="O272" s="35">
        <f t="shared" si="67"/>
        <v>339.3</v>
      </c>
      <c r="P272" s="36"/>
    </row>
    <row r="273" spans="1:16" s="25" customFormat="1" ht="21.75" hidden="1" x14ac:dyDescent="0.5">
      <c r="A273" s="31">
        <v>45604</v>
      </c>
      <c r="B273" s="32">
        <v>8</v>
      </c>
      <c r="C273" s="33">
        <f t="shared" si="69"/>
        <v>0</v>
      </c>
      <c r="D273" s="34">
        <f t="shared" si="56"/>
        <v>0</v>
      </c>
      <c r="E273" s="34">
        <f t="shared" si="57"/>
        <v>0</v>
      </c>
      <c r="F273" s="34">
        <f t="shared" si="58"/>
        <v>16.7</v>
      </c>
      <c r="G273" s="34">
        <f t="shared" si="59"/>
        <v>16.7</v>
      </c>
      <c r="H273" s="34">
        <f t="shared" si="60"/>
        <v>16.7</v>
      </c>
      <c r="I273" s="34">
        <f t="shared" si="61"/>
        <v>16.7</v>
      </c>
      <c r="J273" s="34">
        <f t="shared" si="62"/>
        <v>16.7</v>
      </c>
      <c r="K273" s="34">
        <f t="shared" si="63"/>
        <v>16.7</v>
      </c>
      <c r="L273" s="34">
        <f t="shared" si="64"/>
        <v>16.7</v>
      </c>
      <c r="M273" s="33">
        <f t="shared" si="65"/>
        <v>27.299999999999997</v>
      </c>
      <c r="N273" s="33">
        <f t="shared" si="66"/>
        <v>27.299999999999997</v>
      </c>
      <c r="O273" s="35">
        <f t="shared" si="67"/>
        <v>339.3</v>
      </c>
      <c r="P273" s="36"/>
    </row>
    <row r="274" spans="1:16" s="25" customFormat="1" ht="21.75" hidden="1" x14ac:dyDescent="0.5">
      <c r="A274" s="31">
        <v>45605</v>
      </c>
      <c r="B274" s="32">
        <v>9</v>
      </c>
      <c r="C274" s="33">
        <f t="shared" si="69"/>
        <v>0</v>
      </c>
      <c r="D274" s="34">
        <f t="shared" si="56"/>
        <v>0</v>
      </c>
      <c r="E274" s="34">
        <f t="shared" si="57"/>
        <v>16.7</v>
      </c>
      <c r="F274" s="34">
        <f t="shared" si="58"/>
        <v>16.7</v>
      </c>
      <c r="G274" s="34">
        <f t="shared" si="59"/>
        <v>16.7</v>
      </c>
      <c r="H274" s="34">
        <f t="shared" si="60"/>
        <v>16.7</v>
      </c>
      <c r="I274" s="34">
        <f t="shared" si="61"/>
        <v>16.7</v>
      </c>
      <c r="J274" s="34">
        <f t="shared" si="62"/>
        <v>16.7</v>
      </c>
      <c r="K274" s="34">
        <f t="shared" si="63"/>
        <v>16.7</v>
      </c>
      <c r="L274" s="34">
        <f t="shared" si="64"/>
        <v>16.7</v>
      </c>
      <c r="M274" s="33">
        <f t="shared" si="65"/>
        <v>27.299999999999997</v>
      </c>
      <c r="N274" s="33">
        <f t="shared" si="66"/>
        <v>30.299999999999997</v>
      </c>
      <c r="O274" s="35">
        <f t="shared" si="67"/>
        <v>339.3</v>
      </c>
      <c r="P274" s="36"/>
    </row>
    <row r="275" spans="1:16" s="25" customFormat="1" ht="21.75" hidden="1" x14ac:dyDescent="0.5">
      <c r="A275" s="31">
        <v>45606</v>
      </c>
      <c r="B275" s="38">
        <v>10</v>
      </c>
      <c r="C275" s="33">
        <f t="shared" si="69"/>
        <v>0</v>
      </c>
      <c r="D275" s="34">
        <f t="shared" si="56"/>
        <v>16.7</v>
      </c>
      <c r="E275" s="34">
        <f t="shared" si="57"/>
        <v>16.7</v>
      </c>
      <c r="F275" s="34">
        <f t="shared" si="58"/>
        <v>16.7</v>
      </c>
      <c r="G275" s="34">
        <f t="shared" si="59"/>
        <v>16.7</v>
      </c>
      <c r="H275" s="34">
        <f t="shared" si="60"/>
        <v>16.7</v>
      </c>
      <c r="I275" s="34">
        <f t="shared" si="61"/>
        <v>16.7</v>
      </c>
      <c r="J275" s="34">
        <f t="shared" si="62"/>
        <v>16.7</v>
      </c>
      <c r="K275" s="34">
        <f t="shared" si="63"/>
        <v>16.7</v>
      </c>
      <c r="L275" s="34">
        <f t="shared" si="64"/>
        <v>16.7</v>
      </c>
      <c r="M275" s="33">
        <f t="shared" si="65"/>
        <v>30.299999999999997</v>
      </c>
      <c r="N275" s="33">
        <f t="shared" si="66"/>
        <v>34.799999999999997</v>
      </c>
      <c r="O275" s="35">
        <f t="shared" si="67"/>
        <v>342.3</v>
      </c>
      <c r="P275" s="36"/>
    </row>
    <row r="276" spans="1:16" s="25" customFormat="1" ht="21.75" hidden="1" x14ac:dyDescent="0.5">
      <c r="A276" s="31">
        <v>45607</v>
      </c>
      <c r="B276" s="32">
        <v>11</v>
      </c>
      <c r="C276" s="33">
        <f t="shared" si="69"/>
        <v>16.7</v>
      </c>
      <c r="D276" s="34">
        <f t="shared" si="56"/>
        <v>16.7</v>
      </c>
      <c r="E276" s="34">
        <f t="shared" si="57"/>
        <v>16.7</v>
      </c>
      <c r="F276" s="34">
        <f t="shared" si="58"/>
        <v>16.7</v>
      </c>
      <c r="G276" s="34">
        <f t="shared" si="59"/>
        <v>16.7</v>
      </c>
      <c r="H276" s="34">
        <f t="shared" si="60"/>
        <v>16.7</v>
      </c>
      <c r="I276" s="34">
        <f t="shared" si="61"/>
        <v>16.7</v>
      </c>
      <c r="J276" s="34">
        <f t="shared" si="62"/>
        <v>16.7</v>
      </c>
      <c r="K276" s="34">
        <f t="shared" si="63"/>
        <v>16.7</v>
      </c>
      <c r="L276" s="34">
        <f t="shared" si="64"/>
        <v>21.299999999999997</v>
      </c>
      <c r="M276" s="33">
        <f t="shared" si="65"/>
        <v>34.799999999999997</v>
      </c>
      <c r="N276" s="33">
        <f t="shared" si="66"/>
        <v>40</v>
      </c>
      <c r="O276" s="35">
        <f t="shared" si="67"/>
        <v>342.3</v>
      </c>
      <c r="P276" s="36"/>
    </row>
    <row r="277" spans="1:16" s="25" customFormat="1" ht="21.75" hidden="1" x14ac:dyDescent="0.5">
      <c r="A277" s="31">
        <v>45608</v>
      </c>
      <c r="B277" s="32">
        <v>12</v>
      </c>
      <c r="C277" s="33">
        <f t="shared" si="69"/>
        <v>0</v>
      </c>
      <c r="D277" s="34">
        <f t="shared" si="56"/>
        <v>0</v>
      </c>
      <c r="E277" s="34">
        <f t="shared" si="57"/>
        <v>0</v>
      </c>
      <c r="F277" s="34">
        <f t="shared" si="58"/>
        <v>0</v>
      </c>
      <c r="G277" s="34">
        <f t="shared" si="59"/>
        <v>0</v>
      </c>
      <c r="H277" s="34">
        <f t="shared" si="60"/>
        <v>0</v>
      </c>
      <c r="I277" s="34">
        <f t="shared" si="61"/>
        <v>0</v>
      </c>
      <c r="J277" s="34">
        <f t="shared" si="62"/>
        <v>0</v>
      </c>
      <c r="K277" s="34">
        <f t="shared" si="63"/>
        <v>4.5999999999999996</v>
      </c>
      <c r="L277" s="34">
        <f t="shared" si="64"/>
        <v>10.6</v>
      </c>
      <c r="M277" s="33">
        <f t="shared" si="65"/>
        <v>23.3</v>
      </c>
      <c r="N277" s="33">
        <f t="shared" si="66"/>
        <v>147</v>
      </c>
      <c r="O277" s="35">
        <f t="shared" si="67"/>
        <v>325.60000000000002</v>
      </c>
      <c r="P277" s="36"/>
    </row>
    <row r="278" spans="1:16" s="25" customFormat="1" ht="21.75" hidden="1" x14ac:dyDescent="0.5">
      <c r="A278" s="31">
        <v>45609</v>
      </c>
      <c r="B278" s="32">
        <v>13</v>
      </c>
      <c r="C278" s="33">
        <f t="shared" si="69"/>
        <v>0</v>
      </c>
      <c r="D278" s="34">
        <f t="shared" si="56"/>
        <v>0</v>
      </c>
      <c r="E278" s="34">
        <f t="shared" si="57"/>
        <v>0</v>
      </c>
      <c r="F278" s="34">
        <f t="shared" si="58"/>
        <v>0</v>
      </c>
      <c r="G278" s="34">
        <f t="shared" si="59"/>
        <v>0</v>
      </c>
      <c r="H278" s="34">
        <f t="shared" si="60"/>
        <v>0</v>
      </c>
      <c r="I278" s="34">
        <f t="shared" si="61"/>
        <v>0</v>
      </c>
      <c r="J278" s="34">
        <f t="shared" si="62"/>
        <v>4.5999999999999996</v>
      </c>
      <c r="K278" s="34">
        <f t="shared" si="63"/>
        <v>10.6</v>
      </c>
      <c r="L278" s="34">
        <f t="shared" si="64"/>
        <v>10.6</v>
      </c>
      <c r="M278" s="33">
        <f t="shared" si="65"/>
        <v>147</v>
      </c>
      <c r="N278" s="33">
        <f t="shared" si="66"/>
        <v>253.2</v>
      </c>
      <c r="O278" s="35">
        <f t="shared" si="67"/>
        <v>325.60000000000002</v>
      </c>
      <c r="P278" s="36"/>
    </row>
    <row r="279" spans="1:16" s="25" customFormat="1" ht="21.75" hidden="1" x14ac:dyDescent="0.5">
      <c r="A279" s="31">
        <v>45610</v>
      </c>
      <c r="B279" s="32">
        <v>14</v>
      </c>
      <c r="C279" s="33">
        <f t="shared" si="69"/>
        <v>0</v>
      </c>
      <c r="D279" s="34">
        <f t="shared" si="56"/>
        <v>0</v>
      </c>
      <c r="E279" s="34">
        <f t="shared" si="57"/>
        <v>0</v>
      </c>
      <c r="F279" s="34">
        <f t="shared" si="58"/>
        <v>0</v>
      </c>
      <c r="G279" s="34">
        <f t="shared" si="59"/>
        <v>0</v>
      </c>
      <c r="H279" s="34">
        <f t="shared" si="60"/>
        <v>0</v>
      </c>
      <c r="I279" s="34">
        <f t="shared" si="61"/>
        <v>4.5999999999999996</v>
      </c>
      <c r="J279" s="34">
        <f t="shared" si="62"/>
        <v>10.6</v>
      </c>
      <c r="K279" s="34">
        <f t="shared" si="63"/>
        <v>10.6</v>
      </c>
      <c r="L279" s="34">
        <f t="shared" si="64"/>
        <v>13.6</v>
      </c>
      <c r="M279" s="33">
        <f t="shared" si="65"/>
        <v>253.2</v>
      </c>
      <c r="N279" s="33">
        <f t="shared" si="66"/>
        <v>302.7</v>
      </c>
      <c r="O279" s="35">
        <f t="shared" si="67"/>
        <v>338.40000000000003</v>
      </c>
      <c r="P279" s="36"/>
    </row>
    <row r="280" spans="1:16" s="25" customFormat="1" ht="21.75" hidden="1" x14ac:dyDescent="0.5">
      <c r="A280" s="31">
        <v>45611</v>
      </c>
      <c r="B280" s="32">
        <v>15</v>
      </c>
      <c r="C280" s="33">
        <f t="shared" si="69"/>
        <v>0</v>
      </c>
      <c r="D280" s="34">
        <f t="shared" si="56"/>
        <v>0</v>
      </c>
      <c r="E280" s="34">
        <f t="shared" si="57"/>
        <v>0</v>
      </c>
      <c r="F280" s="34">
        <f t="shared" si="58"/>
        <v>0</v>
      </c>
      <c r="G280" s="34">
        <f t="shared" si="59"/>
        <v>0</v>
      </c>
      <c r="H280" s="34">
        <f t="shared" si="60"/>
        <v>4.5999999999999996</v>
      </c>
      <c r="I280" s="34">
        <f t="shared" si="61"/>
        <v>10.6</v>
      </c>
      <c r="J280" s="34">
        <f t="shared" si="62"/>
        <v>10.6</v>
      </c>
      <c r="K280" s="34">
        <f t="shared" si="63"/>
        <v>13.6</v>
      </c>
      <c r="L280" s="34">
        <f t="shared" si="64"/>
        <v>18.100000000000001</v>
      </c>
      <c r="M280" s="33">
        <f t="shared" si="65"/>
        <v>302.7</v>
      </c>
      <c r="N280" s="33">
        <f t="shared" si="66"/>
        <v>316.8</v>
      </c>
      <c r="O280" s="35">
        <f t="shared" si="67"/>
        <v>340.40000000000003</v>
      </c>
      <c r="P280" s="36"/>
    </row>
    <row r="281" spans="1:16" s="25" customFormat="1" ht="21.75" hidden="1" x14ac:dyDescent="0.5">
      <c r="A281" s="31">
        <v>45612</v>
      </c>
      <c r="B281" s="32">
        <v>16</v>
      </c>
      <c r="C281" s="33">
        <f t="shared" si="69"/>
        <v>0</v>
      </c>
      <c r="D281" s="34">
        <f t="shared" si="56"/>
        <v>0</v>
      </c>
      <c r="E281" s="34">
        <f t="shared" si="57"/>
        <v>0</v>
      </c>
      <c r="F281" s="34">
        <f t="shared" si="58"/>
        <v>0</v>
      </c>
      <c r="G281" s="34">
        <f t="shared" si="59"/>
        <v>4.5999999999999996</v>
      </c>
      <c r="H281" s="34">
        <f t="shared" si="60"/>
        <v>10.6</v>
      </c>
      <c r="I281" s="34">
        <f t="shared" si="61"/>
        <v>10.6</v>
      </c>
      <c r="J281" s="34">
        <f t="shared" si="62"/>
        <v>13.6</v>
      </c>
      <c r="K281" s="34">
        <f t="shared" si="63"/>
        <v>18.100000000000001</v>
      </c>
      <c r="L281" s="34">
        <f t="shared" si="64"/>
        <v>23.3</v>
      </c>
      <c r="M281" s="33">
        <f t="shared" si="65"/>
        <v>316.8</v>
      </c>
      <c r="N281" s="33">
        <f t="shared" si="66"/>
        <v>316.8</v>
      </c>
      <c r="O281" s="35">
        <f t="shared" si="67"/>
        <v>340.40000000000003</v>
      </c>
      <c r="P281" s="36"/>
    </row>
    <row r="282" spans="1:16" s="25" customFormat="1" ht="21.75" hidden="1" x14ac:dyDescent="0.5">
      <c r="A282" s="31">
        <v>45613</v>
      </c>
      <c r="B282" s="32">
        <v>17</v>
      </c>
      <c r="C282" s="33">
        <f t="shared" si="69"/>
        <v>0</v>
      </c>
      <c r="D282" s="34">
        <f t="shared" si="56"/>
        <v>0</v>
      </c>
      <c r="E282" s="34">
        <f t="shared" si="57"/>
        <v>0</v>
      </c>
      <c r="F282" s="34">
        <f t="shared" si="58"/>
        <v>4.5999999999999996</v>
      </c>
      <c r="G282" s="34">
        <f t="shared" si="59"/>
        <v>10.6</v>
      </c>
      <c r="H282" s="34">
        <f t="shared" si="60"/>
        <v>10.6</v>
      </c>
      <c r="I282" s="34">
        <f t="shared" si="61"/>
        <v>13.6</v>
      </c>
      <c r="J282" s="34">
        <f t="shared" si="62"/>
        <v>18.100000000000001</v>
      </c>
      <c r="K282" s="34">
        <f t="shared" si="63"/>
        <v>23.3</v>
      </c>
      <c r="L282" s="34">
        <f t="shared" si="64"/>
        <v>147</v>
      </c>
      <c r="M282" s="33">
        <f t="shared" si="65"/>
        <v>316.8</v>
      </c>
      <c r="N282" s="33">
        <f t="shared" si="66"/>
        <v>316.8</v>
      </c>
      <c r="O282" s="35">
        <f t="shared" si="67"/>
        <v>340.40000000000003</v>
      </c>
      <c r="P282" s="36"/>
    </row>
    <row r="283" spans="1:16" s="25" customFormat="1" ht="21.75" hidden="1" x14ac:dyDescent="0.5">
      <c r="A283" s="31">
        <v>45614</v>
      </c>
      <c r="B283" s="32">
        <v>18</v>
      </c>
      <c r="C283" s="33">
        <f t="shared" si="69"/>
        <v>0</v>
      </c>
      <c r="D283" s="34">
        <f t="shared" si="56"/>
        <v>0</v>
      </c>
      <c r="E283" s="34">
        <f t="shared" si="57"/>
        <v>4.5999999999999996</v>
      </c>
      <c r="F283" s="34">
        <f t="shared" si="58"/>
        <v>10.6</v>
      </c>
      <c r="G283" s="34">
        <f t="shared" si="59"/>
        <v>10.6</v>
      </c>
      <c r="H283" s="34">
        <f t="shared" si="60"/>
        <v>13.6</v>
      </c>
      <c r="I283" s="34">
        <f t="shared" si="61"/>
        <v>18.100000000000001</v>
      </c>
      <c r="J283" s="34">
        <f t="shared" si="62"/>
        <v>23.3</v>
      </c>
      <c r="K283" s="34">
        <f t="shared" si="63"/>
        <v>147</v>
      </c>
      <c r="L283" s="34">
        <f t="shared" si="64"/>
        <v>253.2</v>
      </c>
      <c r="M283" s="33">
        <f t="shared" si="65"/>
        <v>316.8</v>
      </c>
      <c r="N283" s="33">
        <f t="shared" si="66"/>
        <v>316.8</v>
      </c>
      <c r="O283" s="35">
        <f t="shared" si="67"/>
        <v>340.40000000000003</v>
      </c>
      <c r="P283" s="36"/>
    </row>
    <row r="284" spans="1:16" s="25" customFormat="1" ht="21.75" hidden="1" x14ac:dyDescent="0.5">
      <c r="A284" s="31">
        <v>45615</v>
      </c>
      <c r="B284" s="32">
        <v>19</v>
      </c>
      <c r="C284" s="33">
        <f t="shared" si="69"/>
        <v>0</v>
      </c>
      <c r="D284" s="34">
        <f t="shared" si="56"/>
        <v>4.5999999999999996</v>
      </c>
      <c r="E284" s="34">
        <f t="shared" si="57"/>
        <v>10.6</v>
      </c>
      <c r="F284" s="34">
        <f t="shared" si="58"/>
        <v>10.6</v>
      </c>
      <c r="G284" s="34">
        <f t="shared" si="59"/>
        <v>13.6</v>
      </c>
      <c r="H284" s="34">
        <f t="shared" si="60"/>
        <v>18.100000000000001</v>
      </c>
      <c r="I284" s="34">
        <f t="shared" si="61"/>
        <v>23.3</v>
      </c>
      <c r="J284" s="34">
        <f t="shared" si="62"/>
        <v>147</v>
      </c>
      <c r="K284" s="34">
        <f t="shared" si="63"/>
        <v>253.2</v>
      </c>
      <c r="L284" s="34">
        <f t="shared" si="64"/>
        <v>302.7</v>
      </c>
      <c r="M284" s="33">
        <f t="shared" si="65"/>
        <v>316.8</v>
      </c>
      <c r="N284" s="33">
        <f t="shared" si="66"/>
        <v>322.60000000000002</v>
      </c>
      <c r="O284" s="35">
        <f t="shared" si="67"/>
        <v>340.40000000000003</v>
      </c>
      <c r="P284" s="36"/>
    </row>
    <row r="285" spans="1:16" s="25" customFormat="1" ht="21.75" hidden="1" x14ac:dyDescent="0.5">
      <c r="A285" s="31">
        <v>45616</v>
      </c>
      <c r="B285" s="38">
        <v>20</v>
      </c>
      <c r="C285" s="33">
        <f t="shared" si="69"/>
        <v>4.5999999999999996</v>
      </c>
      <c r="D285" s="34">
        <f t="shared" si="56"/>
        <v>10.6</v>
      </c>
      <c r="E285" s="34">
        <f t="shared" si="57"/>
        <v>10.6</v>
      </c>
      <c r="F285" s="34">
        <f t="shared" si="58"/>
        <v>13.6</v>
      </c>
      <c r="G285" s="34">
        <f t="shared" si="59"/>
        <v>18.100000000000001</v>
      </c>
      <c r="H285" s="34">
        <f t="shared" si="60"/>
        <v>23.3</v>
      </c>
      <c r="I285" s="34">
        <f t="shared" si="61"/>
        <v>147</v>
      </c>
      <c r="J285" s="34">
        <f t="shared" si="62"/>
        <v>253.2</v>
      </c>
      <c r="K285" s="34">
        <f t="shared" si="63"/>
        <v>302.7</v>
      </c>
      <c r="L285" s="34">
        <f t="shared" si="64"/>
        <v>316.8</v>
      </c>
      <c r="M285" s="33">
        <f t="shared" si="65"/>
        <v>322.60000000000002</v>
      </c>
      <c r="N285" s="33">
        <f t="shared" si="66"/>
        <v>322.60000000000002</v>
      </c>
      <c r="O285" s="35">
        <f t="shared" si="67"/>
        <v>340.40000000000003</v>
      </c>
      <c r="P285" s="36"/>
    </row>
    <row r="286" spans="1:16" s="25" customFormat="1" ht="21.75" hidden="1" x14ac:dyDescent="0.5">
      <c r="A286" s="31">
        <v>45617</v>
      </c>
      <c r="B286" s="32">
        <v>21</v>
      </c>
      <c r="C286" s="33">
        <f t="shared" ref="C286:C295" si="70">+I27</f>
        <v>6</v>
      </c>
      <c r="D286" s="34">
        <f t="shared" si="56"/>
        <v>6</v>
      </c>
      <c r="E286" s="34">
        <f t="shared" si="57"/>
        <v>9</v>
      </c>
      <c r="F286" s="34">
        <f t="shared" si="58"/>
        <v>13.5</v>
      </c>
      <c r="G286" s="34">
        <f t="shared" si="59"/>
        <v>18.7</v>
      </c>
      <c r="H286" s="34">
        <f t="shared" si="60"/>
        <v>142.4</v>
      </c>
      <c r="I286" s="34">
        <f t="shared" si="61"/>
        <v>248.60000000000002</v>
      </c>
      <c r="J286" s="34">
        <f t="shared" si="62"/>
        <v>298.10000000000002</v>
      </c>
      <c r="K286" s="34">
        <f t="shared" si="63"/>
        <v>312.20000000000005</v>
      </c>
      <c r="L286" s="34">
        <f t="shared" si="64"/>
        <v>312.20000000000005</v>
      </c>
      <c r="M286" s="33">
        <f t="shared" si="65"/>
        <v>318.00000000000006</v>
      </c>
      <c r="N286" s="33">
        <f t="shared" si="66"/>
        <v>318.00000000000006</v>
      </c>
      <c r="O286" s="35">
        <f t="shared" si="67"/>
        <v>335.80000000000007</v>
      </c>
      <c r="P286" s="36"/>
    </row>
    <row r="287" spans="1:16" s="25" customFormat="1" ht="21.75" hidden="1" x14ac:dyDescent="0.5">
      <c r="A287" s="31">
        <v>45618</v>
      </c>
      <c r="B287" s="32">
        <v>22</v>
      </c>
      <c r="C287" s="33">
        <f t="shared" si="70"/>
        <v>0</v>
      </c>
      <c r="D287" s="34">
        <f t="shared" si="56"/>
        <v>3</v>
      </c>
      <c r="E287" s="34">
        <f t="shared" si="57"/>
        <v>7.5</v>
      </c>
      <c r="F287" s="34">
        <f t="shared" si="58"/>
        <v>12.7</v>
      </c>
      <c r="G287" s="34">
        <f t="shared" si="59"/>
        <v>136.4</v>
      </c>
      <c r="H287" s="34">
        <f t="shared" si="60"/>
        <v>242.60000000000002</v>
      </c>
      <c r="I287" s="34">
        <f t="shared" si="61"/>
        <v>292.10000000000002</v>
      </c>
      <c r="J287" s="34">
        <f t="shared" si="62"/>
        <v>306.20000000000005</v>
      </c>
      <c r="K287" s="34">
        <f t="shared" si="63"/>
        <v>306.20000000000005</v>
      </c>
      <c r="L287" s="34">
        <f t="shared" si="64"/>
        <v>306.20000000000005</v>
      </c>
      <c r="M287" s="33">
        <f t="shared" si="65"/>
        <v>312.00000000000006</v>
      </c>
      <c r="N287" s="33">
        <f t="shared" si="66"/>
        <v>312.00000000000006</v>
      </c>
      <c r="O287" s="35">
        <f t="shared" si="67"/>
        <v>329.80000000000007</v>
      </c>
      <c r="P287" s="36"/>
    </row>
    <row r="288" spans="1:16" s="25" customFormat="1" ht="21.75" hidden="1" x14ac:dyDescent="0.5">
      <c r="A288" s="31">
        <v>45619</v>
      </c>
      <c r="B288" s="32">
        <v>23</v>
      </c>
      <c r="C288" s="33">
        <f t="shared" si="70"/>
        <v>3</v>
      </c>
      <c r="D288" s="34">
        <f t="shared" si="56"/>
        <v>7.5</v>
      </c>
      <c r="E288" s="34">
        <f t="shared" si="57"/>
        <v>12.7</v>
      </c>
      <c r="F288" s="34">
        <f t="shared" si="58"/>
        <v>136.4</v>
      </c>
      <c r="G288" s="34">
        <f t="shared" si="59"/>
        <v>242.60000000000002</v>
      </c>
      <c r="H288" s="34">
        <f t="shared" si="60"/>
        <v>292.10000000000002</v>
      </c>
      <c r="I288" s="34">
        <f t="shared" si="61"/>
        <v>306.20000000000005</v>
      </c>
      <c r="J288" s="34">
        <f t="shared" si="62"/>
        <v>306.20000000000005</v>
      </c>
      <c r="K288" s="34">
        <f t="shared" si="63"/>
        <v>306.20000000000005</v>
      </c>
      <c r="L288" s="34">
        <f t="shared" si="64"/>
        <v>306.20000000000005</v>
      </c>
      <c r="M288" s="33">
        <f t="shared" si="65"/>
        <v>312.00000000000006</v>
      </c>
      <c r="N288" s="33">
        <f t="shared" si="66"/>
        <v>312.00000000000006</v>
      </c>
      <c r="O288" s="35">
        <f t="shared" si="67"/>
        <v>329.80000000000007</v>
      </c>
      <c r="P288" s="36"/>
    </row>
    <row r="289" spans="1:16" s="25" customFormat="1" ht="21.75" hidden="1" x14ac:dyDescent="0.5">
      <c r="A289" s="31">
        <v>45620</v>
      </c>
      <c r="B289" s="32">
        <v>24</v>
      </c>
      <c r="C289" s="33">
        <f t="shared" si="70"/>
        <v>4.5</v>
      </c>
      <c r="D289" s="34">
        <f t="shared" si="56"/>
        <v>9.6999999999999993</v>
      </c>
      <c r="E289" s="34">
        <f t="shared" si="57"/>
        <v>133.4</v>
      </c>
      <c r="F289" s="34">
        <f t="shared" si="58"/>
        <v>239.60000000000002</v>
      </c>
      <c r="G289" s="34">
        <f t="shared" si="59"/>
        <v>289.10000000000002</v>
      </c>
      <c r="H289" s="34">
        <f t="shared" si="60"/>
        <v>303.20000000000005</v>
      </c>
      <c r="I289" s="34">
        <f t="shared" si="61"/>
        <v>303.20000000000005</v>
      </c>
      <c r="J289" s="34">
        <f t="shared" si="62"/>
        <v>303.20000000000005</v>
      </c>
      <c r="K289" s="34">
        <f t="shared" si="63"/>
        <v>303.20000000000005</v>
      </c>
      <c r="L289" s="34">
        <f t="shared" si="64"/>
        <v>309.00000000000006</v>
      </c>
      <c r="M289" s="33">
        <f t="shared" si="65"/>
        <v>309.00000000000006</v>
      </c>
      <c r="N289" s="33">
        <f t="shared" si="66"/>
        <v>309.00000000000006</v>
      </c>
      <c r="O289" s="35">
        <f t="shared" si="67"/>
        <v>326.80000000000007</v>
      </c>
      <c r="P289" s="36"/>
    </row>
    <row r="290" spans="1:16" s="25" customFormat="1" ht="21.75" hidden="1" x14ac:dyDescent="0.5">
      <c r="A290" s="31">
        <v>45621</v>
      </c>
      <c r="B290" s="32">
        <v>25</v>
      </c>
      <c r="C290" s="33">
        <f t="shared" si="70"/>
        <v>5.2</v>
      </c>
      <c r="D290" s="34">
        <f t="shared" si="56"/>
        <v>128.9</v>
      </c>
      <c r="E290" s="34">
        <f t="shared" si="57"/>
        <v>235.10000000000002</v>
      </c>
      <c r="F290" s="34">
        <f t="shared" si="58"/>
        <v>284.60000000000002</v>
      </c>
      <c r="G290" s="34">
        <f t="shared" si="59"/>
        <v>298.70000000000005</v>
      </c>
      <c r="H290" s="34">
        <f t="shared" si="60"/>
        <v>298.70000000000005</v>
      </c>
      <c r="I290" s="34">
        <f t="shared" si="61"/>
        <v>298.70000000000005</v>
      </c>
      <c r="J290" s="34">
        <f t="shared" si="62"/>
        <v>298.70000000000005</v>
      </c>
      <c r="K290" s="34">
        <f t="shared" si="63"/>
        <v>304.50000000000006</v>
      </c>
      <c r="L290" s="34">
        <f t="shared" si="64"/>
        <v>304.50000000000006</v>
      </c>
      <c r="M290" s="33">
        <f t="shared" si="65"/>
        <v>304.50000000000006</v>
      </c>
      <c r="N290" s="33">
        <f t="shared" si="66"/>
        <v>307.50000000000006</v>
      </c>
      <c r="O290" s="35">
        <f t="shared" si="67"/>
        <v>322.30000000000007</v>
      </c>
      <c r="P290" s="36"/>
    </row>
    <row r="291" spans="1:16" s="25" customFormat="1" ht="21.75" hidden="1" x14ac:dyDescent="0.5">
      <c r="A291" s="31">
        <v>45622</v>
      </c>
      <c r="B291" s="32">
        <v>26</v>
      </c>
      <c r="C291" s="33">
        <f t="shared" si="70"/>
        <v>123.7</v>
      </c>
      <c r="D291" s="34">
        <f t="shared" si="56"/>
        <v>229.9</v>
      </c>
      <c r="E291" s="34">
        <f t="shared" si="57"/>
        <v>279.39999999999998</v>
      </c>
      <c r="F291" s="34">
        <f t="shared" si="58"/>
        <v>293.5</v>
      </c>
      <c r="G291" s="34">
        <f t="shared" si="59"/>
        <v>293.5</v>
      </c>
      <c r="H291" s="34">
        <f t="shared" si="60"/>
        <v>293.5</v>
      </c>
      <c r="I291" s="34">
        <f t="shared" si="61"/>
        <v>293.5</v>
      </c>
      <c r="J291" s="34">
        <f t="shared" si="62"/>
        <v>299.3</v>
      </c>
      <c r="K291" s="34">
        <f t="shared" si="63"/>
        <v>299.3</v>
      </c>
      <c r="L291" s="34">
        <f t="shared" si="64"/>
        <v>299.3</v>
      </c>
      <c r="M291" s="33">
        <f t="shared" si="65"/>
        <v>302.3</v>
      </c>
      <c r="N291" s="33">
        <f t="shared" si="66"/>
        <v>302.3</v>
      </c>
      <c r="O291" s="35">
        <f t="shared" si="67"/>
        <v>317.10000000000002</v>
      </c>
      <c r="P291" s="36"/>
    </row>
    <row r="292" spans="1:16" s="25" customFormat="1" ht="21.75" hidden="1" x14ac:dyDescent="0.5">
      <c r="A292" s="31">
        <v>45623</v>
      </c>
      <c r="B292" s="32">
        <v>27</v>
      </c>
      <c r="C292" s="33">
        <f t="shared" si="70"/>
        <v>106.2</v>
      </c>
      <c r="D292" s="34">
        <f t="shared" si="56"/>
        <v>155.69999999999999</v>
      </c>
      <c r="E292" s="34">
        <f t="shared" si="57"/>
        <v>169.79999999999998</v>
      </c>
      <c r="F292" s="34">
        <f t="shared" si="58"/>
        <v>169.79999999999998</v>
      </c>
      <c r="G292" s="34">
        <f t="shared" si="59"/>
        <v>169.79999999999998</v>
      </c>
      <c r="H292" s="34">
        <f t="shared" si="60"/>
        <v>169.79999999999998</v>
      </c>
      <c r="I292" s="34">
        <f t="shared" si="61"/>
        <v>175.6</v>
      </c>
      <c r="J292" s="34">
        <f t="shared" si="62"/>
        <v>175.6</v>
      </c>
      <c r="K292" s="34">
        <f t="shared" si="63"/>
        <v>175.6</v>
      </c>
      <c r="L292" s="34">
        <f t="shared" si="64"/>
        <v>175.6</v>
      </c>
      <c r="M292" s="33">
        <f t="shared" si="65"/>
        <v>178.6</v>
      </c>
      <c r="N292" s="33">
        <f t="shared" si="66"/>
        <v>178.6</v>
      </c>
      <c r="O292" s="35">
        <f t="shared" si="67"/>
        <v>193.4</v>
      </c>
      <c r="P292" s="36"/>
    </row>
    <row r="293" spans="1:16" s="25" customFormat="1" ht="21.75" hidden="1" x14ac:dyDescent="0.5">
      <c r="A293" s="31">
        <v>45624</v>
      </c>
      <c r="B293" s="32">
        <v>28</v>
      </c>
      <c r="C293" s="33">
        <f t="shared" si="70"/>
        <v>49.5</v>
      </c>
      <c r="D293" s="34">
        <f t="shared" si="56"/>
        <v>63.6</v>
      </c>
      <c r="E293" s="34">
        <f t="shared" si="57"/>
        <v>63.6</v>
      </c>
      <c r="F293" s="34">
        <f t="shared" si="58"/>
        <v>63.6</v>
      </c>
      <c r="G293" s="34">
        <f t="shared" si="59"/>
        <v>63.6</v>
      </c>
      <c r="H293" s="34">
        <f t="shared" si="60"/>
        <v>69.400000000000006</v>
      </c>
      <c r="I293" s="34">
        <f t="shared" si="61"/>
        <v>69.400000000000006</v>
      </c>
      <c r="J293" s="34">
        <f t="shared" si="62"/>
        <v>69.400000000000006</v>
      </c>
      <c r="K293" s="34">
        <f t="shared" si="63"/>
        <v>69.400000000000006</v>
      </c>
      <c r="L293" s="34">
        <f t="shared" si="64"/>
        <v>69.400000000000006</v>
      </c>
      <c r="M293" s="33">
        <f t="shared" si="65"/>
        <v>72.400000000000006</v>
      </c>
      <c r="N293" s="33">
        <f t="shared" si="66"/>
        <v>72.400000000000006</v>
      </c>
      <c r="O293" s="35">
        <f t="shared" si="67"/>
        <v>87.2</v>
      </c>
      <c r="P293" s="36"/>
    </row>
    <row r="294" spans="1:16" s="25" customFormat="1" ht="21.75" hidden="1" x14ac:dyDescent="0.5">
      <c r="A294" s="31">
        <v>45625</v>
      </c>
      <c r="B294" s="39">
        <v>29</v>
      </c>
      <c r="C294" s="33">
        <f t="shared" si="70"/>
        <v>14.1</v>
      </c>
      <c r="D294" s="34">
        <f t="shared" si="56"/>
        <v>14.1</v>
      </c>
      <c r="E294" s="34">
        <f t="shared" si="57"/>
        <v>14.1</v>
      </c>
      <c r="F294" s="34">
        <f t="shared" si="58"/>
        <v>14.1</v>
      </c>
      <c r="G294" s="34">
        <f t="shared" si="59"/>
        <v>19.899999999999999</v>
      </c>
      <c r="H294" s="34">
        <f t="shared" si="60"/>
        <v>19.899999999999999</v>
      </c>
      <c r="I294" s="34">
        <f t="shared" si="61"/>
        <v>19.899999999999999</v>
      </c>
      <c r="J294" s="34">
        <f t="shared" si="62"/>
        <v>19.899999999999999</v>
      </c>
      <c r="K294" s="34">
        <f t="shared" si="63"/>
        <v>19.899999999999999</v>
      </c>
      <c r="L294" s="34">
        <f t="shared" si="64"/>
        <v>19.899999999999999</v>
      </c>
      <c r="M294" s="33">
        <f t="shared" si="65"/>
        <v>22.9</v>
      </c>
      <c r="N294" s="33">
        <f t="shared" si="66"/>
        <v>35.700000000000003</v>
      </c>
      <c r="O294" s="35">
        <f t="shared" si="67"/>
        <v>39.200000000000003</v>
      </c>
      <c r="P294" s="36"/>
    </row>
    <row r="295" spans="1:16" s="25" customFormat="1" ht="21.75" hidden="1" x14ac:dyDescent="0.5">
      <c r="A295" s="31">
        <v>45626</v>
      </c>
      <c r="B295" s="40">
        <v>30</v>
      </c>
      <c r="C295" s="33">
        <f t="shared" si="70"/>
        <v>0</v>
      </c>
      <c r="D295" s="34">
        <f t="shared" si="56"/>
        <v>0</v>
      </c>
      <c r="E295" s="34">
        <f t="shared" si="57"/>
        <v>0</v>
      </c>
      <c r="F295" s="34">
        <f t="shared" si="58"/>
        <v>5.8</v>
      </c>
      <c r="G295" s="34">
        <f t="shared" si="59"/>
        <v>5.8</v>
      </c>
      <c r="H295" s="34">
        <f t="shared" si="60"/>
        <v>5.8</v>
      </c>
      <c r="I295" s="34">
        <f t="shared" si="61"/>
        <v>5.8</v>
      </c>
      <c r="J295" s="34">
        <f t="shared" si="62"/>
        <v>5.8</v>
      </c>
      <c r="K295" s="34">
        <f t="shared" si="63"/>
        <v>5.8</v>
      </c>
      <c r="L295" s="34">
        <f t="shared" si="64"/>
        <v>8.8000000000000007</v>
      </c>
      <c r="M295" s="33">
        <f t="shared" si="65"/>
        <v>21.6</v>
      </c>
      <c r="N295" s="33">
        <f t="shared" si="66"/>
        <v>23.6</v>
      </c>
      <c r="O295" s="35">
        <f t="shared" si="67"/>
        <v>25.1</v>
      </c>
      <c r="P295" s="36"/>
    </row>
    <row r="296" spans="1:16" s="25" customFormat="1" ht="21.75" hidden="1" x14ac:dyDescent="0.5">
      <c r="A296" s="31">
        <v>45627</v>
      </c>
      <c r="B296" s="41">
        <v>1</v>
      </c>
      <c r="C296" s="42">
        <f t="shared" ref="C296:C315" si="71">+J7</f>
        <v>0</v>
      </c>
      <c r="D296" s="43">
        <f t="shared" si="56"/>
        <v>0</v>
      </c>
      <c r="E296" s="43">
        <f t="shared" si="57"/>
        <v>5.8</v>
      </c>
      <c r="F296" s="43">
        <f t="shared" si="58"/>
        <v>5.8</v>
      </c>
      <c r="G296" s="43">
        <f t="shared" si="59"/>
        <v>5.8</v>
      </c>
      <c r="H296" s="43">
        <f t="shared" si="60"/>
        <v>5.8</v>
      </c>
      <c r="I296" s="43">
        <f t="shared" si="61"/>
        <v>5.8</v>
      </c>
      <c r="J296" s="43">
        <f t="shared" si="62"/>
        <v>5.8</v>
      </c>
      <c r="K296" s="43">
        <f t="shared" si="63"/>
        <v>8.8000000000000007</v>
      </c>
      <c r="L296" s="43">
        <f t="shared" si="64"/>
        <v>8.8000000000000007</v>
      </c>
      <c r="M296" s="42">
        <f t="shared" si="65"/>
        <v>23.6</v>
      </c>
      <c r="N296" s="42">
        <f t="shared" si="66"/>
        <v>23.6</v>
      </c>
      <c r="O296" s="44">
        <f t="shared" si="67"/>
        <v>25.1</v>
      </c>
      <c r="P296" s="45"/>
    </row>
    <row r="297" spans="1:16" s="25" customFormat="1" ht="21.75" hidden="1" x14ac:dyDescent="0.5">
      <c r="A297" s="31">
        <v>45628</v>
      </c>
      <c r="B297" s="32">
        <v>2</v>
      </c>
      <c r="C297" s="33">
        <f t="shared" si="71"/>
        <v>0</v>
      </c>
      <c r="D297" s="34">
        <f t="shared" si="56"/>
        <v>5.8</v>
      </c>
      <c r="E297" s="34">
        <f t="shared" si="57"/>
        <v>5.8</v>
      </c>
      <c r="F297" s="34">
        <f t="shared" si="58"/>
        <v>5.8</v>
      </c>
      <c r="G297" s="34">
        <f t="shared" si="59"/>
        <v>5.8</v>
      </c>
      <c r="H297" s="34">
        <f t="shared" si="60"/>
        <v>5.8</v>
      </c>
      <c r="I297" s="34">
        <f t="shared" si="61"/>
        <v>5.8</v>
      </c>
      <c r="J297" s="34">
        <f t="shared" si="62"/>
        <v>8.8000000000000007</v>
      </c>
      <c r="K297" s="34">
        <f t="shared" si="63"/>
        <v>8.8000000000000007</v>
      </c>
      <c r="L297" s="34">
        <f t="shared" si="64"/>
        <v>8.8000000000000007</v>
      </c>
      <c r="M297" s="33">
        <f t="shared" si="65"/>
        <v>23.6</v>
      </c>
      <c r="N297" s="33">
        <f t="shared" si="66"/>
        <v>23.6</v>
      </c>
      <c r="O297" s="35">
        <f t="shared" si="67"/>
        <v>25.1</v>
      </c>
      <c r="P297" s="36"/>
    </row>
    <row r="298" spans="1:16" s="25" customFormat="1" ht="21.75" hidden="1" x14ac:dyDescent="0.5">
      <c r="A298" s="31">
        <v>45629</v>
      </c>
      <c r="B298" s="32">
        <v>3</v>
      </c>
      <c r="C298" s="33">
        <f t="shared" si="71"/>
        <v>5.8</v>
      </c>
      <c r="D298" s="34">
        <f t="shared" si="56"/>
        <v>5.8</v>
      </c>
      <c r="E298" s="34">
        <f t="shared" si="57"/>
        <v>5.8</v>
      </c>
      <c r="F298" s="34">
        <f t="shared" si="58"/>
        <v>5.8</v>
      </c>
      <c r="G298" s="34">
        <f t="shared" si="59"/>
        <v>5.8</v>
      </c>
      <c r="H298" s="34">
        <f t="shared" si="60"/>
        <v>5.8</v>
      </c>
      <c r="I298" s="34">
        <f t="shared" si="61"/>
        <v>8.8000000000000007</v>
      </c>
      <c r="J298" s="34">
        <f t="shared" si="62"/>
        <v>8.8000000000000007</v>
      </c>
      <c r="K298" s="34">
        <f t="shared" si="63"/>
        <v>8.8000000000000007</v>
      </c>
      <c r="L298" s="34">
        <f t="shared" si="64"/>
        <v>8.8000000000000007</v>
      </c>
      <c r="M298" s="33">
        <f t="shared" si="65"/>
        <v>23.6</v>
      </c>
      <c r="N298" s="33">
        <f t="shared" si="66"/>
        <v>23.6</v>
      </c>
      <c r="O298" s="35">
        <f t="shared" si="67"/>
        <v>25.1</v>
      </c>
      <c r="P298" s="36"/>
    </row>
    <row r="299" spans="1:16" s="25" customFormat="1" ht="21.75" hidden="1" x14ac:dyDescent="0.5">
      <c r="A299" s="31">
        <v>45630</v>
      </c>
      <c r="B299" s="32">
        <v>4</v>
      </c>
      <c r="C299" s="33">
        <f t="shared" si="71"/>
        <v>0</v>
      </c>
      <c r="D299" s="34">
        <f t="shared" si="56"/>
        <v>0</v>
      </c>
      <c r="E299" s="34">
        <f t="shared" si="57"/>
        <v>0</v>
      </c>
      <c r="F299" s="34">
        <f t="shared" si="58"/>
        <v>0</v>
      </c>
      <c r="G299" s="34">
        <f t="shared" si="59"/>
        <v>0</v>
      </c>
      <c r="H299" s="34">
        <f t="shared" si="60"/>
        <v>3</v>
      </c>
      <c r="I299" s="34">
        <f t="shared" si="61"/>
        <v>3</v>
      </c>
      <c r="J299" s="34">
        <f t="shared" si="62"/>
        <v>3</v>
      </c>
      <c r="K299" s="34">
        <f t="shared" si="63"/>
        <v>3</v>
      </c>
      <c r="L299" s="34">
        <f t="shared" si="64"/>
        <v>15.8</v>
      </c>
      <c r="M299" s="33">
        <f t="shared" si="65"/>
        <v>17.8</v>
      </c>
      <c r="N299" s="33">
        <f t="shared" si="66"/>
        <v>17.8</v>
      </c>
      <c r="O299" s="35">
        <f t="shared" si="67"/>
        <v>19.3</v>
      </c>
      <c r="P299" s="36"/>
    </row>
    <row r="300" spans="1:16" s="25" customFormat="1" ht="21.75" hidden="1" x14ac:dyDescent="0.5">
      <c r="A300" s="31">
        <v>45631</v>
      </c>
      <c r="B300" s="32">
        <v>5</v>
      </c>
      <c r="C300" s="33">
        <f t="shared" si="71"/>
        <v>0</v>
      </c>
      <c r="D300" s="34">
        <f t="shared" si="56"/>
        <v>0</v>
      </c>
      <c r="E300" s="34">
        <f t="shared" si="57"/>
        <v>0</v>
      </c>
      <c r="F300" s="34">
        <f t="shared" si="58"/>
        <v>0</v>
      </c>
      <c r="G300" s="34">
        <f t="shared" si="59"/>
        <v>3</v>
      </c>
      <c r="H300" s="34">
        <f t="shared" si="60"/>
        <v>3</v>
      </c>
      <c r="I300" s="34">
        <f t="shared" si="61"/>
        <v>3</v>
      </c>
      <c r="J300" s="34">
        <f t="shared" si="62"/>
        <v>3</v>
      </c>
      <c r="K300" s="34">
        <f t="shared" si="63"/>
        <v>15.8</v>
      </c>
      <c r="L300" s="34">
        <f t="shared" si="64"/>
        <v>17.8</v>
      </c>
      <c r="M300" s="33">
        <f t="shared" si="65"/>
        <v>17.8</v>
      </c>
      <c r="N300" s="33">
        <f t="shared" si="66"/>
        <v>17.8</v>
      </c>
      <c r="O300" s="35">
        <f t="shared" si="67"/>
        <v>19.3</v>
      </c>
      <c r="P300" s="36"/>
    </row>
    <row r="301" spans="1:16" s="25" customFormat="1" ht="21.75" hidden="1" x14ac:dyDescent="0.5">
      <c r="A301" s="31">
        <v>45632</v>
      </c>
      <c r="B301" s="32">
        <v>6</v>
      </c>
      <c r="C301" s="33">
        <f t="shared" si="71"/>
        <v>0</v>
      </c>
      <c r="D301" s="34">
        <f t="shared" si="56"/>
        <v>0</v>
      </c>
      <c r="E301" s="34">
        <f t="shared" si="57"/>
        <v>0</v>
      </c>
      <c r="F301" s="34">
        <f t="shared" si="58"/>
        <v>3</v>
      </c>
      <c r="G301" s="34">
        <f t="shared" si="59"/>
        <v>3</v>
      </c>
      <c r="H301" s="34">
        <f t="shared" si="60"/>
        <v>3</v>
      </c>
      <c r="I301" s="34">
        <f t="shared" si="61"/>
        <v>3</v>
      </c>
      <c r="J301" s="34">
        <f t="shared" si="62"/>
        <v>15.8</v>
      </c>
      <c r="K301" s="34">
        <f t="shared" si="63"/>
        <v>17.8</v>
      </c>
      <c r="L301" s="34">
        <f t="shared" si="64"/>
        <v>17.8</v>
      </c>
      <c r="M301" s="33">
        <f t="shared" si="65"/>
        <v>17.8</v>
      </c>
      <c r="N301" s="33">
        <f t="shared" si="66"/>
        <v>17.8</v>
      </c>
      <c r="O301" s="35">
        <f t="shared" si="67"/>
        <v>19.3</v>
      </c>
      <c r="P301" s="36"/>
    </row>
    <row r="302" spans="1:16" s="25" customFormat="1" ht="21.75" hidden="1" x14ac:dyDescent="0.5">
      <c r="A302" s="31">
        <v>45633</v>
      </c>
      <c r="B302" s="32">
        <v>7</v>
      </c>
      <c r="C302" s="33">
        <f t="shared" si="71"/>
        <v>0</v>
      </c>
      <c r="D302" s="34">
        <f t="shared" si="56"/>
        <v>0</v>
      </c>
      <c r="E302" s="34">
        <f t="shared" si="57"/>
        <v>3</v>
      </c>
      <c r="F302" s="34">
        <f t="shared" si="58"/>
        <v>3</v>
      </c>
      <c r="G302" s="34">
        <f t="shared" si="59"/>
        <v>3</v>
      </c>
      <c r="H302" s="34">
        <f t="shared" si="60"/>
        <v>3</v>
      </c>
      <c r="I302" s="34">
        <f t="shared" si="61"/>
        <v>15.8</v>
      </c>
      <c r="J302" s="34">
        <f t="shared" si="62"/>
        <v>17.8</v>
      </c>
      <c r="K302" s="34">
        <f t="shared" si="63"/>
        <v>17.8</v>
      </c>
      <c r="L302" s="34">
        <f t="shared" si="64"/>
        <v>17.8</v>
      </c>
      <c r="M302" s="33">
        <f t="shared" si="65"/>
        <v>17.8</v>
      </c>
      <c r="N302" s="33">
        <f t="shared" si="66"/>
        <v>17.8</v>
      </c>
      <c r="O302" s="35">
        <f t="shared" si="67"/>
        <v>19.3</v>
      </c>
      <c r="P302" s="36"/>
    </row>
    <row r="303" spans="1:16" s="25" customFormat="1" ht="21.75" hidden="1" x14ac:dyDescent="0.5">
      <c r="A303" s="31">
        <v>45634</v>
      </c>
      <c r="B303" s="32">
        <v>8</v>
      </c>
      <c r="C303" s="33">
        <f t="shared" si="71"/>
        <v>0</v>
      </c>
      <c r="D303" s="34">
        <f t="shared" si="56"/>
        <v>3</v>
      </c>
      <c r="E303" s="34">
        <f t="shared" si="57"/>
        <v>3</v>
      </c>
      <c r="F303" s="34">
        <f t="shared" si="58"/>
        <v>3</v>
      </c>
      <c r="G303" s="34">
        <f t="shared" si="59"/>
        <v>3</v>
      </c>
      <c r="H303" s="34">
        <f t="shared" si="60"/>
        <v>15.8</v>
      </c>
      <c r="I303" s="34">
        <f t="shared" si="61"/>
        <v>17.8</v>
      </c>
      <c r="J303" s="34">
        <f t="shared" si="62"/>
        <v>17.8</v>
      </c>
      <c r="K303" s="34">
        <f t="shared" si="63"/>
        <v>17.8</v>
      </c>
      <c r="L303" s="34">
        <f t="shared" si="64"/>
        <v>17.8</v>
      </c>
      <c r="M303" s="33">
        <f t="shared" si="65"/>
        <v>17.8</v>
      </c>
      <c r="N303" s="33">
        <f t="shared" si="66"/>
        <v>17.8</v>
      </c>
      <c r="O303" s="35">
        <f t="shared" si="67"/>
        <v>19.3</v>
      </c>
      <c r="P303" s="36"/>
    </row>
    <row r="304" spans="1:16" s="25" customFormat="1" ht="21.75" hidden="1" x14ac:dyDescent="0.5">
      <c r="A304" s="31">
        <v>45635</v>
      </c>
      <c r="B304" s="32">
        <v>9</v>
      </c>
      <c r="C304" s="33">
        <f t="shared" si="71"/>
        <v>3</v>
      </c>
      <c r="D304" s="34">
        <f t="shared" si="56"/>
        <v>3</v>
      </c>
      <c r="E304" s="34">
        <f t="shared" si="57"/>
        <v>3</v>
      </c>
      <c r="F304" s="34">
        <f t="shared" si="58"/>
        <v>3</v>
      </c>
      <c r="G304" s="34">
        <f t="shared" si="59"/>
        <v>15.8</v>
      </c>
      <c r="H304" s="34">
        <f t="shared" si="60"/>
        <v>17.8</v>
      </c>
      <c r="I304" s="34">
        <f t="shared" si="61"/>
        <v>17.8</v>
      </c>
      <c r="J304" s="34">
        <f t="shared" si="62"/>
        <v>17.8</v>
      </c>
      <c r="K304" s="34">
        <f t="shared" si="63"/>
        <v>17.8</v>
      </c>
      <c r="L304" s="34">
        <f t="shared" si="64"/>
        <v>17.8</v>
      </c>
      <c r="M304" s="33">
        <f t="shared" si="65"/>
        <v>17.8</v>
      </c>
      <c r="N304" s="33">
        <f t="shared" si="66"/>
        <v>17.8</v>
      </c>
      <c r="O304" s="35">
        <f t="shared" si="67"/>
        <v>19.3</v>
      </c>
      <c r="P304" s="36"/>
    </row>
    <row r="305" spans="1:16" s="25" customFormat="1" ht="21.75" hidden="1" x14ac:dyDescent="0.5">
      <c r="A305" s="31">
        <v>45636</v>
      </c>
      <c r="B305" s="38">
        <v>10</v>
      </c>
      <c r="C305" s="33">
        <f t="shared" si="71"/>
        <v>0</v>
      </c>
      <c r="D305" s="34">
        <f t="shared" si="56"/>
        <v>0</v>
      </c>
      <c r="E305" s="34">
        <f t="shared" si="57"/>
        <v>0</v>
      </c>
      <c r="F305" s="34">
        <f t="shared" si="58"/>
        <v>12.8</v>
      </c>
      <c r="G305" s="34">
        <f t="shared" si="59"/>
        <v>14.8</v>
      </c>
      <c r="H305" s="34">
        <f t="shared" si="60"/>
        <v>14.8</v>
      </c>
      <c r="I305" s="34">
        <f t="shared" si="61"/>
        <v>14.8</v>
      </c>
      <c r="J305" s="34">
        <f t="shared" si="62"/>
        <v>14.8</v>
      </c>
      <c r="K305" s="34">
        <f t="shared" si="63"/>
        <v>14.8</v>
      </c>
      <c r="L305" s="34">
        <f t="shared" si="64"/>
        <v>14.8</v>
      </c>
      <c r="M305" s="33">
        <f t="shared" si="65"/>
        <v>14.8</v>
      </c>
      <c r="N305" s="33">
        <f t="shared" si="66"/>
        <v>14.8</v>
      </c>
      <c r="O305" s="35">
        <f t="shared" si="67"/>
        <v>16.3</v>
      </c>
      <c r="P305" s="36"/>
    </row>
    <row r="306" spans="1:16" s="25" customFormat="1" ht="21.75" hidden="1" x14ac:dyDescent="0.5">
      <c r="A306" s="31">
        <v>45637</v>
      </c>
      <c r="B306" s="32">
        <v>11</v>
      </c>
      <c r="C306" s="33">
        <f t="shared" si="71"/>
        <v>0</v>
      </c>
      <c r="D306" s="34">
        <f t="shared" si="56"/>
        <v>0</v>
      </c>
      <c r="E306" s="34">
        <f t="shared" si="57"/>
        <v>12.8</v>
      </c>
      <c r="F306" s="34">
        <f t="shared" si="58"/>
        <v>14.8</v>
      </c>
      <c r="G306" s="34">
        <f t="shared" si="59"/>
        <v>14.8</v>
      </c>
      <c r="H306" s="34">
        <f t="shared" si="60"/>
        <v>14.8</v>
      </c>
      <c r="I306" s="34">
        <f t="shared" si="61"/>
        <v>14.8</v>
      </c>
      <c r="J306" s="34">
        <f t="shared" si="62"/>
        <v>14.8</v>
      </c>
      <c r="K306" s="34">
        <f t="shared" si="63"/>
        <v>14.8</v>
      </c>
      <c r="L306" s="34">
        <f t="shared" si="64"/>
        <v>14.8</v>
      </c>
      <c r="M306" s="33">
        <f t="shared" si="65"/>
        <v>14.8</v>
      </c>
      <c r="N306" s="33">
        <f t="shared" si="66"/>
        <v>14.8</v>
      </c>
      <c r="O306" s="35">
        <f t="shared" si="67"/>
        <v>16.3</v>
      </c>
      <c r="P306" s="36"/>
    </row>
    <row r="307" spans="1:16" s="25" customFormat="1" ht="21.75" hidden="1" x14ac:dyDescent="0.5">
      <c r="A307" s="31">
        <v>45638</v>
      </c>
      <c r="B307" s="32">
        <v>12</v>
      </c>
      <c r="C307" s="33">
        <f t="shared" si="71"/>
        <v>0</v>
      </c>
      <c r="D307" s="34">
        <f t="shared" si="56"/>
        <v>12.8</v>
      </c>
      <c r="E307" s="34">
        <f t="shared" si="57"/>
        <v>14.8</v>
      </c>
      <c r="F307" s="34">
        <f t="shared" si="58"/>
        <v>14.8</v>
      </c>
      <c r="G307" s="34">
        <f t="shared" si="59"/>
        <v>14.8</v>
      </c>
      <c r="H307" s="34">
        <f t="shared" si="60"/>
        <v>14.8</v>
      </c>
      <c r="I307" s="34">
        <f t="shared" si="61"/>
        <v>14.8</v>
      </c>
      <c r="J307" s="34">
        <f t="shared" si="62"/>
        <v>14.8</v>
      </c>
      <c r="K307" s="34">
        <f t="shared" si="63"/>
        <v>14.8</v>
      </c>
      <c r="L307" s="34">
        <f t="shared" si="64"/>
        <v>14.8</v>
      </c>
      <c r="M307" s="33">
        <f t="shared" si="65"/>
        <v>14.8</v>
      </c>
      <c r="N307" s="33">
        <f t="shared" si="66"/>
        <v>14.8</v>
      </c>
      <c r="O307" s="35">
        <f t="shared" si="67"/>
        <v>16.3</v>
      </c>
      <c r="P307" s="36"/>
    </row>
    <row r="308" spans="1:16" s="25" customFormat="1" ht="21.75" hidden="1" x14ac:dyDescent="0.5">
      <c r="A308" s="31">
        <v>45639</v>
      </c>
      <c r="B308" s="32">
        <v>13</v>
      </c>
      <c r="C308" s="33">
        <f t="shared" si="71"/>
        <v>12.8</v>
      </c>
      <c r="D308" s="34">
        <f t="shared" ref="D308:D371" si="72">C308+C309</f>
        <v>14.8</v>
      </c>
      <c r="E308" s="34">
        <f t="shared" ref="E308:E371" si="73">C308+C309+C310</f>
        <v>14.8</v>
      </c>
      <c r="F308" s="34">
        <f t="shared" ref="F308:F371" si="74">C308+C309+C310+C311</f>
        <v>14.8</v>
      </c>
      <c r="G308" s="34">
        <f t="shared" ref="G308:G371" si="75">C308+C309+C310+C311+C312</f>
        <v>14.8</v>
      </c>
      <c r="H308" s="34">
        <f t="shared" ref="H308:H371" si="76">C308+C309+C310+C311+C312+C313</f>
        <v>14.8</v>
      </c>
      <c r="I308" s="34">
        <f t="shared" ref="I308:I371" si="77">C308+C309+C310+C311+C312+C313+C314</f>
        <v>14.8</v>
      </c>
      <c r="J308" s="34">
        <f t="shared" ref="J308:J371" si="78">C308+C309+C310+C311+C312+C313+C314+C315</f>
        <v>14.8</v>
      </c>
      <c r="K308" s="34">
        <f t="shared" ref="K308:K371" si="79">C308+C309+C310+C311+C312+C313+C314+C315+C316</f>
        <v>14.8</v>
      </c>
      <c r="L308" s="34">
        <f t="shared" ref="L308:L371" si="80">C308+C309+C310+C311+C312+C313+C314+C315+C316+C317</f>
        <v>14.8</v>
      </c>
      <c r="M308" s="33">
        <f t="shared" ref="M308:M371" si="81">C308+C309+C310+C311+C312+C313+C314+C315+C316+C317+C318+C319+C320+C321</f>
        <v>14.8</v>
      </c>
      <c r="N308" s="33">
        <f t="shared" ref="N308:N371" si="82">C308+C309+C310+C311+C312+C313+C314+C315+C316+C317+C318+C319+C320+C321+C322</f>
        <v>14.8</v>
      </c>
      <c r="O308" s="35">
        <f t="shared" ref="O308:O371" si="83">C308+C309+C310+C311+C312+C313+C314+C315+C316+C317+C318+C319+C320+C321+C322+C323+C324+C325+C326+C327+C328+C329+C330+C331+C332+C333+C334+C335+C336+C337</f>
        <v>19.8</v>
      </c>
      <c r="P308" s="36"/>
    </row>
    <row r="309" spans="1:16" s="25" customFormat="1" ht="21.75" hidden="1" x14ac:dyDescent="0.5">
      <c r="A309" s="31">
        <v>45640</v>
      </c>
      <c r="B309" s="32">
        <v>14</v>
      </c>
      <c r="C309" s="33">
        <f t="shared" si="71"/>
        <v>2</v>
      </c>
      <c r="D309" s="34">
        <f t="shared" si="72"/>
        <v>2</v>
      </c>
      <c r="E309" s="34">
        <f t="shared" si="73"/>
        <v>2</v>
      </c>
      <c r="F309" s="34">
        <f t="shared" si="74"/>
        <v>2</v>
      </c>
      <c r="G309" s="34">
        <f t="shared" si="75"/>
        <v>2</v>
      </c>
      <c r="H309" s="34">
        <f t="shared" si="76"/>
        <v>2</v>
      </c>
      <c r="I309" s="34">
        <f t="shared" si="77"/>
        <v>2</v>
      </c>
      <c r="J309" s="34">
        <f t="shared" si="78"/>
        <v>2</v>
      </c>
      <c r="K309" s="34">
        <f t="shared" si="79"/>
        <v>2</v>
      </c>
      <c r="L309" s="34">
        <f t="shared" si="80"/>
        <v>2</v>
      </c>
      <c r="M309" s="33">
        <f t="shared" si="81"/>
        <v>2</v>
      </c>
      <c r="N309" s="33">
        <f t="shared" si="82"/>
        <v>3.5</v>
      </c>
      <c r="O309" s="35">
        <f t="shared" si="83"/>
        <v>7</v>
      </c>
      <c r="P309" s="36"/>
    </row>
    <row r="310" spans="1:16" s="25" customFormat="1" ht="21.75" hidden="1" x14ac:dyDescent="0.5">
      <c r="A310" s="31">
        <v>45641</v>
      </c>
      <c r="B310" s="32">
        <v>15</v>
      </c>
      <c r="C310" s="33">
        <f t="shared" si="71"/>
        <v>0</v>
      </c>
      <c r="D310" s="34">
        <f t="shared" si="72"/>
        <v>0</v>
      </c>
      <c r="E310" s="34">
        <f t="shared" si="73"/>
        <v>0</v>
      </c>
      <c r="F310" s="34">
        <f t="shared" si="74"/>
        <v>0</v>
      </c>
      <c r="G310" s="34">
        <f t="shared" si="75"/>
        <v>0</v>
      </c>
      <c r="H310" s="34">
        <f t="shared" si="76"/>
        <v>0</v>
      </c>
      <c r="I310" s="34">
        <f t="shared" si="77"/>
        <v>0</v>
      </c>
      <c r="J310" s="34">
        <f t="shared" si="78"/>
        <v>0</v>
      </c>
      <c r="K310" s="34">
        <f t="shared" si="79"/>
        <v>0</v>
      </c>
      <c r="L310" s="34">
        <f t="shared" si="80"/>
        <v>0</v>
      </c>
      <c r="M310" s="33">
        <f t="shared" si="81"/>
        <v>1.5</v>
      </c>
      <c r="N310" s="33">
        <f t="shared" si="82"/>
        <v>1.5</v>
      </c>
      <c r="O310" s="35">
        <f t="shared" si="83"/>
        <v>5</v>
      </c>
      <c r="P310" s="36"/>
    </row>
    <row r="311" spans="1:16" s="25" customFormat="1" ht="21.75" hidden="1" x14ac:dyDescent="0.5">
      <c r="A311" s="31">
        <v>45642</v>
      </c>
      <c r="B311" s="32">
        <v>16</v>
      </c>
      <c r="C311" s="33">
        <f t="shared" si="71"/>
        <v>0</v>
      </c>
      <c r="D311" s="34">
        <f t="shared" si="72"/>
        <v>0</v>
      </c>
      <c r="E311" s="34">
        <f t="shared" si="73"/>
        <v>0</v>
      </c>
      <c r="F311" s="34">
        <f t="shared" si="74"/>
        <v>0</v>
      </c>
      <c r="G311" s="34">
        <f t="shared" si="75"/>
        <v>0</v>
      </c>
      <c r="H311" s="34">
        <f t="shared" si="76"/>
        <v>0</v>
      </c>
      <c r="I311" s="34">
        <f t="shared" si="77"/>
        <v>0</v>
      </c>
      <c r="J311" s="34">
        <f t="shared" si="78"/>
        <v>0</v>
      </c>
      <c r="K311" s="34">
        <f t="shared" si="79"/>
        <v>0</v>
      </c>
      <c r="L311" s="34">
        <f t="shared" si="80"/>
        <v>0</v>
      </c>
      <c r="M311" s="33">
        <f t="shared" si="81"/>
        <v>1.5</v>
      </c>
      <c r="N311" s="33">
        <f t="shared" si="82"/>
        <v>1.5</v>
      </c>
      <c r="O311" s="35">
        <f t="shared" si="83"/>
        <v>5</v>
      </c>
      <c r="P311" s="36"/>
    </row>
    <row r="312" spans="1:16" s="25" customFormat="1" ht="21.75" hidden="1" x14ac:dyDescent="0.5">
      <c r="A312" s="31">
        <v>45643</v>
      </c>
      <c r="B312" s="32">
        <v>17</v>
      </c>
      <c r="C312" s="33">
        <f t="shared" si="71"/>
        <v>0</v>
      </c>
      <c r="D312" s="34">
        <f t="shared" si="72"/>
        <v>0</v>
      </c>
      <c r="E312" s="34">
        <f t="shared" si="73"/>
        <v>0</v>
      </c>
      <c r="F312" s="34">
        <f t="shared" si="74"/>
        <v>0</v>
      </c>
      <c r="G312" s="34">
        <f t="shared" si="75"/>
        <v>0</v>
      </c>
      <c r="H312" s="34">
        <f t="shared" si="76"/>
        <v>0</v>
      </c>
      <c r="I312" s="34">
        <f t="shared" si="77"/>
        <v>0</v>
      </c>
      <c r="J312" s="34">
        <f t="shared" si="78"/>
        <v>0</v>
      </c>
      <c r="K312" s="34">
        <f t="shared" si="79"/>
        <v>0</v>
      </c>
      <c r="L312" s="34">
        <f t="shared" si="80"/>
        <v>0</v>
      </c>
      <c r="M312" s="33">
        <f t="shared" si="81"/>
        <v>1.5</v>
      </c>
      <c r="N312" s="33">
        <f t="shared" si="82"/>
        <v>1.5</v>
      </c>
      <c r="O312" s="35">
        <f t="shared" si="83"/>
        <v>56.4</v>
      </c>
      <c r="P312" s="36"/>
    </row>
    <row r="313" spans="1:16" s="25" customFormat="1" ht="21.75" hidden="1" x14ac:dyDescent="0.5">
      <c r="A313" s="31">
        <v>45644</v>
      </c>
      <c r="B313" s="32">
        <v>18</v>
      </c>
      <c r="C313" s="33">
        <f t="shared" si="71"/>
        <v>0</v>
      </c>
      <c r="D313" s="34">
        <f t="shared" si="72"/>
        <v>0</v>
      </c>
      <c r="E313" s="34">
        <f t="shared" si="73"/>
        <v>0</v>
      </c>
      <c r="F313" s="34">
        <f t="shared" si="74"/>
        <v>0</v>
      </c>
      <c r="G313" s="34">
        <f t="shared" si="75"/>
        <v>0</v>
      </c>
      <c r="H313" s="34">
        <f t="shared" si="76"/>
        <v>0</v>
      </c>
      <c r="I313" s="34">
        <f t="shared" si="77"/>
        <v>0</v>
      </c>
      <c r="J313" s="34">
        <f t="shared" si="78"/>
        <v>0</v>
      </c>
      <c r="K313" s="34">
        <f t="shared" si="79"/>
        <v>0</v>
      </c>
      <c r="L313" s="34">
        <f t="shared" si="80"/>
        <v>0</v>
      </c>
      <c r="M313" s="33">
        <f t="shared" si="81"/>
        <v>1.5</v>
      </c>
      <c r="N313" s="33">
        <f t="shared" si="82"/>
        <v>1.5</v>
      </c>
      <c r="O313" s="35">
        <f t="shared" si="83"/>
        <v>70.099999999999994</v>
      </c>
      <c r="P313" s="36"/>
    </row>
    <row r="314" spans="1:16" s="25" customFormat="1" ht="21.75" hidden="1" x14ac:dyDescent="0.5">
      <c r="A314" s="31">
        <v>45645</v>
      </c>
      <c r="B314" s="32">
        <v>19</v>
      </c>
      <c r="C314" s="33">
        <f t="shared" si="71"/>
        <v>0</v>
      </c>
      <c r="D314" s="34">
        <f t="shared" si="72"/>
        <v>0</v>
      </c>
      <c r="E314" s="34">
        <f t="shared" si="73"/>
        <v>0</v>
      </c>
      <c r="F314" s="34">
        <f t="shared" si="74"/>
        <v>0</v>
      </c>
      <c r="G314" s="34">
        <f t="shared" si="75"/>
        <v>0</v>
      </c>
      <c r="H314" s="34">
        <f t="shared" si="76"/>
        <v>0</v>
      </c>
      <c r="I314" s="34">
        <f t="shared" si="77"/>
        <v>0</v>
      </c>
      <c r="J314" s="34">
        <f t="shared" si="78"/>
        <v>0</v>
      </c>
      <c r="K314" s="34">
        <f t="shared" si="79"/>
        <v>0</v>
      </c>
      <c r="L314" s="34">
        <f t="shared" si="80"/>
        <v>1.5</v>
      </c>
      <c r="M314" s="33">
        <f t="shared" si="81"/>
        <v>1.5</v>
      </c>
      <c r="N314" s="33">
        <f t="shared" si="82"/>
        <v>1.5</v>
      </c>
      <c r="O314" s="35">
        <f t="shared" si="83"/>
        <v>70.099999999999994</v>
      </c>
      <c r="P314" s="36"/>
    </row>
    <row r="315" spans="1:16" s="25" customFormat="1" ht="21.75" hidden="1" x14ac:dyDescent="0.5">
      <c r="A315" s="31">
        <v>45646</v>
      </c>
      <c r="B315" s="38">
        <v>20</v>
      </c>
      <c r="C315" s="33">
        <f t="shared" si="71"/>
        <v>0</v>
      </c>
      <c r="D315" s="34">
        <f t="shared" si="72"/>
        <v>0</v>
      </c>
      <c r="E315" s="34">
        <f t="shared" si="73"/>
        <v>0</v>
      </c>
      <c r="F315" s="34">
        <f t="shared" si="74"/>
        <v>0</v>
      </c>
      <c r="G315" s="34">
        <f t="shared" si="75"/>
        <v>0</v>
      </c>
      <c r="H315" s="34">
        <f t="shared" si="76"/>
        <v>0</v>
      </c>
      <c r="I315" s="34">
        <f t="shared" si="77"/>
        <v>0</v>
      </c>
      <c r="J315" s="34">
        <f t="shared" si="78"/>
        <v>0</v>
      </c>
      <c r="K315" s="34">
        <f t="shared" si="79"/>
        <v>1.5</v>
      </c>
      <c r="L315" s="34">
        <f t="shared" si="80"/>
        <v>1.5</v>
      </c>
      <c r="M315" s="33">
        <f t="shared" si="81"/>
        <v>1.5</v>
      </c>
      <c r="N315" s="33">
        <f t="shared" si="82"/>
        <v>1.5</v>
      </c>
      <c r="O315" s="35">
        <f t="shared" si="83"/>
        <v>70.099999999999994</v>
      </c>
      <c r="P315" s="36"/>
    </row>
    <row r="316" spans="1:16" s="25" customFormat="1" ht="21.75" hidden="1" x14ac:dyDescent="0.5">
      <c r="A316" s="31">
        <v>45647</v>
      </c>
      <c r="B316" s="32">
        <v>21</v>
      </c>
      <c r="C316" s="33">
        <f t="shared" ref="C316:C326" si="84">+J27</f>
        <v>0</v>
      </c>
      <c r="D316" s="34">
        <f t="shared" si="72"/>
        <v>0</v>
      </c>
      <c r="E316" s="34">
        <f t="shared" si="73"/>
        <v>0</v>
      </c>
      <c r="F316" s="34">
        <f t="shared" si="74"/>
        <v>0</v>
      </c>
      <c r="G316" s="34">
        <f t="shared" si="75"/>
        <v>0</v>
      </c>
      <c r="H316" s="34">
        <f t="shared" si="76"/>
        <v>0</v>
      </c>
      <c r="I316" s="34">
        <f t="shared" si="77"/>
        <v>0</v>
      </c>
      <c r="J316" s="34">
        <f t="shared" si="78"/>
        <v>1.5</v>
      </c>
      <c r="K316" s="34">
        <f t="shared" si="79"/>
        <v>1.5</v>
      </c>
      <c r="L316" s="34">
        <f t="shared" si="80"/>
        <v>1.5</v>
      </c>
      <c r="M316" s="33">
        <f t="shared" si="81"/>
        <v>1.5</v>
      </c>
      <c r="N316" s="33">
        <f t="shared" si="82"/>
        <v>1.5</v>
      </c>
      <c r="O316" s="35">
        <f t="shared" si="83"/>
        <v>70.099999999999994</v>
      </c>
      <c r="P316" s="36"/>
    </row>
    <row r="317" spans="1:16" s="25" customFormat="1" ht="21.75" hidden="1" x14ac:dyDescent="0.5">
      <c r="A317" s="31">
        <v>45648</v>
      </c>
      <c r="B317" s="32">
        <v>22</v>
      </c>
      <c r="C317" s="33">
        <f t="shared" si="84"/>
        <v>0</v>
      </c>
      <c r="D317" s="34">
        <f t="shared" si="72"/>
        <v>0</v>
      </c>
      <c r="E317" s="34">
        <f t="shared" si="73"/>
        <v>0</v>
      </c>
      <c r="F317" s="34">
        <f t="shared" si="74"/>
        <v>0</v>
      </c>
      <c r="G317" s="34">
        <f t="shared" si="75"/>
        <v>0</v>
      </c>
      <c r="H317" s="34">
        <f t="shared" si="76"/>
        <v>0</v>
      </c>
      <c r="I317" s="34">
        <f t="shared" si="77"/>
        <v>1.5</v>
      </c>
      <c r="J317" s="34">
        <f t="shared" si="78"/>
        <v>1.5</v>
      </c>
      <c r="K317" s="34">
        <f t="shared" si="79"/>
        <v>1.5</v>
      </c>
      <c r="L317" s="34">
        <f t="shared" si="80"/>
        <v>1.5</v>
      </c>
      <c r="M317" s="33">
        <f t="shared" si="81"/>
        <v>1.5</v>
      </c>
      <c r="N317" s="33">
        <f t="shared" si="82"/>
        <v>1.5</v>
      </c>
      <c r="O317" s="35">
        <f t="shared" si="83"/>
        <v>70.099999999999994</v>
      </c>
      <c r="P317" s="36"/>
    </row>
    <row r="318" spans="1:16" s="25" customFormat="1" ht="21.75" hidden="1" x14ac:dyDescent="0.5">
      <c r="A318" s="31">
        <v>45649</v>
      </c>
      <c r="B318" s="32">
        <v>23</v>
      </c>
      <c r="C318" s="33">
        <f t="shared" si="84"/>
        <v>0</v>
      </c>
      <c r="D318" s="34">
        <f t="shared" si="72"/>
        <v>0</v>
      </c>
      <c r="E318" s="34">
        <f t="shared" si="73"/>
        <v>0</v>
      </c>
      <c r="F318" s="34">
        <f t="shared" si="74"/>
        <v>0</v>
      </c>
      <c r="G318" s="34">
        <f t="shared" si="75"/>
        <v>0</v>
      </c>
      <c r="H318" s="34">
        <f t="shared" si="76"/>
        <v>1.5</v>
      </c>
      <c r="I318" s="34">
        <f t="shared" si="77"/>
        <v>1.5</v>
      </c>
      <c r="J318" s="34">
        <f t="shared" si="78"/>
        <v>1.5</v>
      </c>
      <c r="K318" s="34">
        <f t="shared" si="79"/>
        <v>1.5</v>
      </c>
      <c r="L318" s="34">
        <f t="shared" si="80"/>
        <v>1.5</v>
      </c>
      <c r="M318" s="33">
        <f t="shared" si="81"/>
        <v>1.5</v>
      </c>
      <c r="N318" s="33">
        <f t="shared" si="82"/>
        <v>1.5</v>
      </c>
      <c r="O318" s="35">
        <f t="shared" si="83"/>
        <v>70.099999999999994</v>
      </c>
      <c r="P318" s="36"/>
    </row>
    <row r="319" spans="1:16" s="25" customFormat="1" ht="21.75" hidden="1" x14ac:dyDescent="0.5">
      <c r="A319" s="31">
        <v>45650</v>
      </c>
      <c r="B319" s="32">
        <v>24</v>
      </c>
      <c r="C319" s="33">
        <f t="shared" si="84"/>
        <v>0</v>
      </c>
      <c r="D319" s="34">
        <f t="shared" si="72"/>
        <v>0</v>
      </c>
      <c r="E319" s="34">
        <f t="shared" si="73"/>
        <v>0</v>
      </c>
      <c r="F319" s="34">
        <f t="shared" si="74"/>
        <v>0</v>
      </c>
      <c r="G319" s="34">
        <f t="shared" si="75"/>
        <v>1.5</v>
      </c>
      <c r="H319" s="34">
        <f t="shared" si="76"/>
        <v>1.5</v>
      </c>
      <c r="I319" s="34">
        <f t="shared" si="77"/>
        <v>1.5</v>
      </c>
      <c r="J319" s="34">
        <f t="shared" si="78"/>
        <v>1.5</v>
      </c>
      <c r="K319" s="34">
        <f t="shared" si="79"/>
        <v>1.5</v>
      </c>
      <c r="L319" s="34">
        <f t="shared" si="80"/>
        <v>1.5</v>
      </c>
      <c r="M319" s="33">
        <f t="shared" si="81"/>
        <v>1.5</v>
      </c>
      <c r="N319" s="33">
        <f t="shared" si="82"/>
        <v>1.5</v>
      </c>
      <c r="O319" s="35">
        <f t="shared" si="83"/>
        <v>70.099999999999994</v>
      </c>
      <c r="P319" s="36"/>
    </row>
    <row r="320" spans="1:16" s="25" customFormat="1" ht="21.75" hidden="1" x14ac:dyDescent="0.5">
      <c r="A320" s="31">
        <v>45651</v>
      </c>
      <c r="B320" s="32">
        <v>25</v>
      </c>
      <c r="C320" s="33">
        <f t="shared" si="84"/>
        <v>0</v>
      </c>
      <c r="D320" s="34">
        <f t="shared" si="72"/>
        <v>0</v>
      </c>
      <c r="E320" s="34">
        <f t="shared" si="73"/>
        <v>0</v>
      </c>
      <c r="F320" s="34">
        <f t="shared" si="74"/>
        <v>1.5</v>
      </c>
      <c r="G320" s="34">
        <f t="shared" si="75"/>
        <v>1.5</v>
      </c>
      <c r="H320" s="34">
        <f t="shared" si="76"/>
        <v>1.5</v>
      </c>
      <c r="I320" s="34">
        <f t="shared" si="77"/>
        <v>1.5</v>
      </c>
      <c r="J320" s="34">
        <f t="shared" si="78"/>
        <v>1.5</v>
      </c>
      <c r="K320" s="34">
        <f t="shared" si="79"/>
        <v>1.5</v>
      </c>
      <c r="L320" s="34">
        <f t="shared" si="80"/>
        <v>1.5</v>
      </c>
      <c r="M320" s="33">
        <f t="shared" si="81"/>
        <v>1.5</v>
      </c>
      <c r="N320" s="33">
        <f t="shared" si="82"/>
        <v>1.5</v>
      </c>
      <c r="O320" s="35">
        <f t="shared" si="83"/>
        <v>70.099999999999994</v>
      </c>
      <c r="P320" s="36"/>
    </row>
    <row r="321" spans="1:16" s="25" customFormat="1" ht="21.75" hidden="1" x14ac:dyDescent="0.5">
      <c r="A321" s="31">
        <v>45652</v>
      </c>
      <c r="B321" s="32">
        <v>26</v>
      </c>
      <c r="C321" s="33">
        <f t="shared" si="84"/>
        <v>0</v>
      </c>
      <c r="D321" s="34">
        <f t="shared" si="72"/>
        <v>0</v>
      </c>
      <c r="E321" s="34">
        <f t="shared" si="73"/>
        <v>1.5</v>
      </c>
      <c r="F321" s="34">
        <f t="shared" si="74"/>
        <v>1.5</v>
      </c>
      <c r="G321" s="34">
        <f t="shared" si="75"/>
        <v>1.5</v>
      </c>
      <c r="H321" s="34">
        <f t="shared" si="76"/>
        <v>1.5</v>
      </c>
      <c r="I321" s="34">
        <f t="shared" si="77"/>
        <v>1.5</v>
      </c>
      <c r="J321" s="34">
        <f t="shared" si="78"/>
        <v>1.5</v>
      </c>
      <c r="K321" s="34">
        <f t="shared" si="79"/>
        <v>1.5</v>
      </c>
      <c r="L321" s="34">
        <f t="shared" si="80"/>
        <v>1.5</v>
      </c>
      <c r="M321" s="33">
        <f t="shared" si="81"/>
        <v>1.5</v>
      </c>
      <c r="N321" s="33">
        <f t="shared" si="82"/>
        <v>1.5</v>
      </c>
      <c r="O321" s="35">
        <f t="shared" si="83"/>
        <v>74.099999999999994</v>
      </c>
      <c r="P321" s="36"/>
    </row>
    <row r="322" spans="1:16" s="25" customFormat="1" ht="21.75" hidden="1" x14ac:dyDescent="0.5">
      <c r="A322" s="31">
        <v>45653</v>
      </c>
      <c r="B322" s="32">
        <v>27</v>
      </c>
      <c r="C322" s="33">
        <f t="shared" si="84"/>
        <v>0</v>
      </c>
      <c r="D322" s="34">
        <f t="shared" si="72"/>
        <v>1.5</v>
      </c>
      <c r="E322" s="34">
        <f t="shared" si="73"/>
        <v>1.5</v>
      </c>
      <c r="F322" s="34">
        <f t="shared" si="74"/>
        <v>1.5</v>
      </c>
      <c r="G322" s="34">
        <f t="shared" si="75"/>
        <v>1.5</v>
      </c>
      <c r="H322" s="34">
        <f t="shared" si="76"/>
        <v>1.5</v>
      </c>
      <c r="I322" s="34">
        <f t="shared" si="77"/>
        <v>1.5</v>
      </c>
      <c r="J322" s="34">
        <f t="shared" si="78"/>
        <v>1.5</v>
      </c>
      <c r="K322" s="34">
        <f t="shared" si="79"/>
        <v>1.5</v>
      </c>
      <c r="L322" s="34">
        <f t="shared" si="80"/>
        <v>1.5</v>
      </c>
      <c r="M322" s="33">
        <f t="shared" si="81"/>
        <v>1.5</v>
      </c>
      <c r="N322" s="33">
        <f t="shared" si="82"/>
        <v>1.5</v>
      </c>
      <c r="O322" s="35">
        <f t="shared" si="83"/>
        <v>74.099999999999994</v>
      </c>
      <c r="P322" s="36"/>
    </row>
    <row r="323" spans="1:16" s="25" customFormat="1" ht="21.75" hidden="1" x14ac:dyDescent="0.5">
      <c r="A323" s="31">
        <v>45654</v>
      </c>
      <c r="B323" s="32">
        <v>28</v>
      </c>
      <c r="C323" s="33">
        <f t="shared" si="84"/>
        <v>1.5</v>
      </c>
      <c r="D323" s="34">
        <f t="shared" si="72"/>
        <v>1.5</v>
      </c>
      <c r="E323" s="34">
        <f t="shared" si="73"/>
        <v>1.5</v>
      </c>
      <c r="F323" s="34">
        <f t="shared" si="74"/>
        <v>1.5</v>
      </c>
      <c r="G323" s="34">
        <f t="shared" si="75"/>
        <v>1.5</v>
      </c>
      <c r="H323" s="34">
        <f t="shared" si="76"/>
        <v>1.5</v>
      </c>
      <c r="I323" s="34">
        <f t="shared" si="77"/>
        <v>1.5</v>
      </c>
      <c r="J323" s="34">
        <f t="shared" si="78"/>
        <v>1.5</v>
      </c>
      <c r="K323" s="34">
        <f t="shared" si="79"/>
        <v>1.5</v>
      </c>
      <c r="L323" s="34">
        <f t="shared" si="80"/>
        <v>1.5</v>
      </c>
      <c r="M323" s="33">
        <f t="shared" si="81"/>
        <v>1.5</v>
      </c>
      <c r="N323" s="33">
        <f t="shared" si="82"/>
        <v>5</v>
      </c>
      <c r="O323" s="35">
        <f t="shared" si="83"/>
        <v>86.1</v>
      </c>
      <c r="P323" s="36"/>
    </row>
    <row r="324" spans="1:16" s="25" customFormat="1" ht="21.75" hidden="1" x14ac:dyDescent="0.5">
      <c r="A324" s="31">
        <v>45655</v>
      </c>
      <c r="B324" s="39">
        <v>29</v>
      </c>
      <c r="C324" s="33">
        <f t="shared" si="84"/>
        <v>0</v>
      </c>
      <c r="D324" s="34">
        <f t="shared" si="72"/>
        <v>0</v>
      </c>
      <c r="E324" s="34">
        <f t="shared" si="73"/>
        <v>0</v>
      </c>
      <c r="F324" s="34">
        <f t="shared" si="74"/>
        <v>0</v>
      </c>
      <c r="G324" s="34">
        <f t="shared" si="75"/>
        <v>0</v>
      </c>
      <c r="H324" s="34">
        <f t="shared" si="76"/>
        <v>0</v>
      </c>
      <c r="I324" s="34">
        <f t="shared" si="77"/>
        <v>0</v>
      </c>
      <c r="J324" s="34">
        <f t="shared" si="78"/>
        <v>0</v>
      </c>
      <c r="K324" s="34">
        <f t="shared" si="79"/>
        <v>0</v>
      </c>
      <c r="L324" s="34">
        <f t="shared" si="80"/>
        <v>0</v>
      </c>
      <c r="M324" s="33">
        <f t="shared" si="81"/>
        <v>3.5</v>
      </c>
      <c r="N324" s="33">
        <f t="shared" si="82"/>
        <v>3.5</v>
      </c>
      <c r="O324" s="35">
        <f t="shared" si="83"/>
        <v>84.6</v>
      </c>
      <c r="P324" s="36"/>
    </row>
    <row r="325" spans="1:16" s="25" customFormat="1" ht="21.75" hidden="1" x14ac:dyDescent="0.5">
      <c r="A325" s="31">
        <v>45656</v>
      </c>
      <c r="B325" s="40">
        <v>30</v>
      </c>
      <c r="C325" s="33">
        <f t="shared" si="84"/>
        <v>0</v>
      </c>
      <c r="D325" s="34">
        <f t="shared" si="72"/>
        <v>0</v>
      </c>
      <c r="E325" s="34">
        <f t="shared" si="73"/>
        <v>0</v>
      </c>
      <c r="F325" s="34">
        <f t="shared" si="74"/>
        <v>0</v>
      </c>
      <c r="G325" s="34">
        <f t="shared" si="75"/>
        <v>0</v>
      </c>
      <c r="H325" s="34">
        <f t="shared" si="76"/>
        <v>0</v>
      </c>
      <c r="I325" s="34">
        <f t="shared" si="77"/>
        <v>0</v>
      </c>
      <c r="J325" s="34">
        <f t="shared" si="78"/>
        <v>0</v>
      </c>
      <c r="K325" s="34">
        <f t="shared" si="79"/>
        <v>0</v>
      </c>
      <c r="L325" s="34">
        <f t="shared" si="80"/>
        <v>0</v>
      </c>
      <c r="M325" s="33">
        <f t="shared" si="81"/>
        <v>3.5</v>
      </c>
      <c r="N325" s="33">
        <f t="shared" si="82"/>
        <v>3.5</v>
      </c>
      <c r="O325" s="35">
        <f t="shared" si="83"/>
        <v>84.6</v>
      </c>
      <c r="P325" s="36"/>
    </row>
    <row r="326" spans="1:16" s="25" customFormat="1" ht="21.75" hidden="1" x14ac:dyDescent="0.5">
      <c r="A326" s="31">
        <v>45657</v>
      </c>
      <c r="B326" s="40">
        <v>31</v>
      </c>
      <c r="C326" s="33">
        <f t="shared" si="84"/>
        <v>0</v>
      </c>
      <c r="D326" s="34">
        <f t="shared" si="72"/>
        <v>0</v>
      </c>
      <c r="E326" s="34">
        <f t="shared" si="73"/>
        <v>0</v>
      </c>
      <c r="F326" s="34">
        <f t="shared" si="74"/>
        <v>0</v>
      </c>
      <c r="G326" s="34">
        <f t="shared" si="75"/>
        <v>0</v>
      </c>
      <c r="H326" s="34">
        <f t="shared" si="76"/>
        <v>0</v>
      </c>
      <c r="I326" s="34">
        <f t="shared" si="77"/>
        <v>0</v>
      </c>
      <c r="J326" s="34">
        <f t="shared" si="78"/>
        <v>0</v>
      </c>
      <c r="K326" s="34">
        <f t="shared" si="79"/>
        <v>0</v>
      </c>
      <c r="L326" s="34">
        <f t="shared" si="80"/>
        <v>0</v>
      </c>
      <c r="M326" s="33">
        <f t="shared" si="81"/>
        <v>3.5</v>
      </c>
      <c r="N326" s="33">
        <f t="shared" si="82"/>
        <v>3.5</v>
      </c>
      <c r="O326" s="35">
        <f t="shared" si="83"/>
        <v>84.6</v>
      </c>
      <c r="P326" s="36"/>
    </row>
    <row r="327" spans="1:16" s="25" customFormat="1" ht="21.75" hidden="1" x14ac:dyDescent="0.5">
      <c r="A327" s="31">
        <v>45658</v>
      </c>
      <c r="B327" s="41">
        <v>1</v>
      </c>
      <c r="C327" s="42">
        <f t="shared" ref="C327:C346" si="85">+K7</f>
        <v>0</v>
      </c>
      <c r="D327" s="43">
        <f t="shared" si="72"/>
        <v>0</v>
      </c>
      <c r="E327" s="43">
        <f t="shared" si="73"/>
        <v>0</v>
      </c>
      <c r="F327" s="43">
        <f t="shared" si="74"/>
        <v>0</v>
      </c>
      <c r="G327" s="43">
        <f t="shared" si="75"/>
        <v>0</v>
      </c>
      <c r="H327" s="43">
        <f t="shared" si="76"/>
        <v>0</v>
      </c>
      <c r="I327" s="43">
        <f t="shared" si="77"/>
        <v>0</v>
      </c>
      <c r="J327" s="43">
        <f t="shared" si="78"/>
        <v>0</v>
      </c>
      <c r="K327" s="43">
        <f t="shared" si="79"/>
        <v>0</v>
      </c>
      <c r="L327" s="43">
        <f t="shared" si="80"/>
        <v>0</v>
      </c>
      <c r="M327" s="42">
        <f t="shared" si="81"/>
        <v>3.5</v>
      </c>
      <c r="N327" s="42">
        <f t="shared" si="82"/>
        <v>54.9</v>
      </c>
      <c r="O327" s="44">
        <f t="shared" si="83"/>
        <v>84.6</v>
      </c>
      <c r="P327" s="45"/>
    </row>
    <row r="328" spans="1:16" s="25" customFormat="1" ht="21.75" hidden="1" x14ac:dyDescent="0.5">
      <c r="A328" s="31">
        <v>45659</v>
      </c>
      <c r="B328" s="32">
        <v>2</v>
      </c>
      <c r="C328" s="33">
        <f t="shared" si="85"/>
        <v>0</v>
      </c>
      <c r="D328" s="34">
        <f t="shared" si="72"/>
        <v>0</v>
      </c>
      <c r="E328" s="34">
        <f t="shared" si="73"/>
        <v>0</v>
      </c>
      <c r="F328" s="34">
        <f t="shared" si="74"/>
        <v>0</v>
      </c>
      <c r="G328" s="34">
        <f t="shared" si="75"/>
        <v>0</v>
      </c>
      <c r="H328" s="34">
        <f t="shared" si="76"/>
        <v>0</v>
      </c>
      <c r="I328" s="34">
        <f t="shared" si="77"/>
        <v>0</v>
      </c>
      <c r="J328" s="34">
        <f t="shared" si="78"/>
        <v>0</v>
      </c>
      <c r="K328" s="34">
        <f t="shared" si="79"/>
        <v>0</v>
      </c>
      <c r="L328" s="34">
        <f t="shared" si="80"/>
        <v>3.5</v>
      </c>
      <c r="M328" s="33">
        <f t="shared" si="81"/>
        <v>54.9</v>
      </c>
      <c r="N328" s="33">
        <f t="shared" si="82"/>
        <v>68.599999999999994</v>
      </c>
      <c r="O328" s="35">
        <f t="shared" si="83"/>
        <v>84.6</v>
      </c>
      <c r="P328" s="36"/>
    </row>
    <row r="329" spans="1:16" s="25" customFormat="1" ht="21.75" hidden="1" x14ac:dyDescent="0.5">
      <c r="A329" s="31">
        <v>45660</v>
      </c>
      <c r="B329" s="32">
        <v>3</v>
      </c>
      <c r="C329" s="33">
        <f t="shared" si="85"/>
        <v>0</v>
      </c>
      <c r="D329" s="34">
        <f t="shared" si="72"/>
        <v>0</v>
      </c>
      <c r="E329" s="34">
        <f t="shared" si="73"/>
        <v>0</v>
      </c>
      <c r="F329" s="34">
        <f t="shared" si="74"/>
        <v>0</v>
      </c>
      <c r="G329" s="34">
        <f t="shared" si="75"/>
        <v>0</v>
      </c>
      <c r="H329" s="34">
        <f t="shared" si="76"/>
        <v>0</v>
      </c>
      <c r="I329" s="34">
        <f t="shared" si="77"/>
        <v>0</v>
      </c>
      <c r="J329" s="34">
        <f t="shared" si="78"/>
        <v>0</v>
      </c>
      <c r="K329" s="34">
        <f t="shared" si="79"/>
        <v>3.5</v>
      </c>
      <c r="L329" s="34">
        <f t="shared" si="80"/>
        <v>3.5</v>
      </c>
      <c r="M329" s="33">
        <f t="shared" si="81"/>
        <v>68.599999999999994</v>
      </c>
      <c r="N329" s="33">
        <f t="shared" si="82"/>
        <v>68.599999999999994</v>
      </c>
      <c r="O329" s="35">
        <f t="shared" si="83"/>
        <v>84.6</v>
      </c>
      <c r="P329" s="36"/>
    </row>
    <row r="330" spans="1:16" s="25" customFormat="1" ht="21.75" hidden="1" x14ac:dyDescent="0.5">
      <c r="A330" s="31">
        <v>45661</v>
      </c>
      <c r="B330" s="32">
        <v>4</v>
      </c>
      <c r="C330" s="33">
        <f t="shared" si="85"/>
        <v>0</v>
      </c>
      <c r="D330" s="34">
        <f t="shared" si="72"/>
        <v>0</v>
      </c>
      <c r="E330" s="34">
        <f t="shared" si="73"/>
        <v>0</v>
      </c>
      <c r="F330" s="34">
        <f t="shared" si="74"/>
        <v>0</v>
      </c>
      <c r="G330" s="34">
        <f t="shared" si="75"/>
        <v>0</v>
      </c>
      <c r="H330" s="34">
        <f t="shared" si="76"/>
        <v>0</v>
      </c>
      <c r="I330" s="34">
        <f t="shared" si="77"/>
        <v>0</v>
      </c>
      <c r="J330" s="34">
        <f t="shared" si="78"/>
        <v>3.5</v>
      </c>
      <c r="K330" s="34">
        <f t="shared" si="79"/>
        <v>3.5</v>
      </c>
      <c r="L330" s="34">
        <f t="shared" si="80"/>
        <v>3.5</v>
      </c>
      <c r="M330" s="33">
        <f t="shared" si="81"/>
        <v>68.599999999999994</v>
      </c>
      <c r="N330" s="33">
        <f t="shared" si="82"/>
        <v>68.599999999999994</v>
      </c>
      <c r="O330" s="35">
        <f t="shared" si="83"/>
        <v>84.6</v>
      </c>
      <c r="P330" s="36"/>
    </row>
    <row r="331" spans="1:16" s="25" customFormat="1" ht="21.75" hidden="1" x14ac:dyDescent="0.5">
      <c r="A331" s="31">
        <v>45662</v>
      </c>
      <c r="B331" s="32">
        <v>5</v>
      </c>
      <c r="C331" s="33">
        <f t="shared" si="85"/>
        <v>0</v>
      </c>
      <c r="D331" s="34">
        <f t="shared" si="72"/>
        <v>0</v>
      </c>
      <c r="E331" s="34">
        <f t="shared" si="73"/>
        <v>0</v>
      </c>
      <c r="F331" s="34">
        <f t="shared" si="74"/>
        <v>0</v>
      </c>
      <c r="G331" s="34">
        <f t="shared" si="75"/>
        <v>0</v>
      </c>
      <c r="H331" s="34">
        <f t="shared" si="76"/>
        <v>0</v>
      </c>
      <c r="I331" s="34">
        <f t="shared" si="77"/>
        <v>3.5</v>
      </c>
      <c r="J331" s="34">
        <f t="shared" si="78"/>
        <v>3.5</v>
      </c>
      <c r="K331" s="34">
        <f t="shared" si="79"/>
        <v>3.5</v>
      </c>
      <c r="L331" s="34">
        <f t="shared" si="80"/>
        <v>3.5</v>
      </c>
      <c r="M331" s="33">
        <f t="shared" si="81"/>
        <v>68.599999999999994</v>
      </c>
      <c r="N331" s="33">
        <f t="shared" si="82"/>
        <v>68.599999999999994</v>
      </c>
      <c r="O331" s="35">
        <f t="shared" si="83"/>
        <v>84.6</v>
      </c>
      <c r="P331" s="36"/>
    </row>
    <row r="332" spans="1:16" s="25" customFormat="1" ht="21.75" hidden="1" x14ac:dyDescent="0.5">
      <c r="A332" s="31">
        <v>45663</v>
      </c>
      <c r="B332" s="32">
        <v>6</v>
      </c>
      <c r="C332" s="33">
        <f t="shared" si="85"/>
        <v>0</v>
      </c>
      <c r="D332" s="34">
        <f t="shared" si="72"/>
        <v>0</v>
      </c>
      <c r="E332" s="34">
        <f t="shared" si="73"/>
        <v>0</v>
      </c>
      <c r="F332" s="34">
        <f t="shared" si="74"/>
        <v>0</v>
      </c>
      <c r="G332" s="34">
        <f t="shared" si="75"/>
        <v>0</v>
      </c>
      <c r="H332" s="34">
        <f t="shared" si="76"/>
        <v>3.5</v>
      </c>
      <c r="I332" s="34">
        <f t="shared" si="77"/>
        <v>3.5</v>
      </c>
      <c r="J332" s="34">
        <f t="shared" si="78"/>
        <v>3.5</v>
      </c>
      <c r="K332" s="34">
        <f t="shared" si="79"/>
        <v>3.5</v>
      </c>
      <c r="L332" s="34">
        <f t="shared" si="80"/>
        <v>54.9</v>
      </c>
      <c r="M332" s="33">
        <f t="shared" si="81"/>
        <v>68.599999999999994</v>
      </c>
      <c r="N332" s="33">
        <f t="shared" si="82"/>
        <v>68.599999999999994</v>
      </c>
      <c r="O332" s="35">
        <f t="shared" si="83"/>
        <v>84.6</v>
      </c>
      <c r="P332" s="36"/>
    </row>
    <row r="333" spans="1:16" s="25" customFormat="1" ht="21.75" hidden="1" x14ac:dyDescent="0.5">
      <c r="A333" s="31">
        <v>45664</v>
      </c>
      <c r="B333" s="32">
        <v>7</v>
      </c>
      <c r="C333" s="33">
        <f t="shared" si="85"/>
        <v>0</v>
      </c>
      <c r="D333" s="34">
        <f t="shared" si="72"/>
        <v>0</v>
      </c>
      <c r="E333" s="34">
        <f t="shared" si="73"/>
        <v>0</v>
      </c>
      <c r="F333" s="34">
        <f t="shared" si="74"/>
        <v>0</v>
      </c>
      <c r="G333" s="34">
        <f t="shared" si="75"/>
        <v>3.5</v>
      </c>
      <c r="H333" s="34">
        <f t="shared" si="76"/>
        <v>3.5</v>
      </c>
      <c r="I333" s="34">
        <f t="shared" si="77"/>
        <v>3.5</v>
      </c>
      <c r="J333" s="34">
        <f t="shared" si="78"/>
        <v>3.5</v>
      </c>
      <c r="K333" s="34">
        <f t="shared" si="79"/>
        <v>54.9</v>
      </c>
      <c r="L333" s="34">
        <f t="shared" si="80"/>
        <v>68.599999999999994</v>
      </c>
      <c r="M333" s="33">
        <f t="shared" si="81"/>
        <v>68.599999999999994</v>
      </c>
      <c r="N333" s="33">
        <f t="shared" si="82"/>
        <v>68.599999999999994</v>
      </c>
      <c r="O333" s="35">
        <f t="shared" si="83"/>
        <v>84.6</v>
      </c>
      <c r="P333" s="36"/>
    </row>
    <row r="334" spans="1:16" s="25" customFormat="1" ht="21.75" hidden="1" x14ac:dyDescent="0.5">
      <c r="A334" s="31">
        <v>45665</v>
      </c>
      <c r="B334" s="32">
        <v>8</v>
      </c>
      <c r="C334" s="33">
        <f t="shared" si="85"/>
        <v>0</v>
      </c>
      <c r="D334" s="34">
        <f t="shared" si="72"/>
        <v>0</v>
      </c>
      <c r="E334" s="34">
        <f t="shared" si="73"/>
        <v>0</v>
      </c>
      <c r="F334" s="34">
        <f t="shared" si="74"/>
        <v>3.5</v>
      </c>
      <c r="G334" s="34">
        <f t="shared" si="75"/>
        <v>3.5</v>
      </c>
      <c r="H334" s="34">
        <f t="shared" si="76"/>
        <v>3.5</v>
      </c>
      <c r="I334" s="34">
        <f t="shared" si="77"/>
        <v>3.5</v>
      </c>
      <c r="J334" s="34">
        <f t="shared" si="78"/>
        <v>54.9</v>
      </c>
      <c r="K334" s="34">
        <f t="shared" si="79"/>
        <v>68.599999999999994</v>
      </c>
      <c r="L334" s="34">
        <f t="shared" si="80"/>
        <v>68.599999999999994</v>
      </c>
      <c r="M334" s="33">
        <f t="shared" si="81"/>
        <v>68.599999999999994</v>
      </c>
      <c r="N334" s="33">
        <f t="shared" si="82"/>
        <v>68.599999999999994</v>
      </c>
      <c r="O334" s="35">
        <f t="shared" si="83"/>
        <v>84.6</v>
      </c>
      <c r="P334" s="36"/>
    </row>
    <row r="335" spans="1:16" s="25" customFormat="1" ht="21.75" hidden="1" x14ac:dyDescent="0.5">
      <c r="A335" s="31">
        <v>45666</v>
      </c>
      <c r="B335" s="32">
        <v>9</v>
      </c>
      <c r="C335" s="33">
        <f t="shared" si="85"/>
        <v>0</v>
      </c>
      <c r="D335" s="34">
        <f t="shared" si="72"/>
        <v>0</v>
      </c>
      <c r="E335" s="34">
        <f t="shared" si="73"/>
        <v>3.5</v>
      </c>
      <c r="F335" s="34">
        <f t="shared" si="74"/>
        <v>3.5</v>
      </c>
      <c r="G335" s="34">
        <f t="shared" si="75"/>
        <v>3.5</v>
      </c>
      <c r="H335" s="34">
        <f t="shared" si="76"/>
        <v>3.5</v>
      </c>
      <c r="I335" s="34">
        <f t="shared" si="77"/>
        <v>54.9</v>
      </c>
      <c r="J335" s="34">
        <f t="shared" si="78"/>
        <v>68.599999999999994</v>
      </c>
      <c r="K335" s="34">
        <f t="shared" si="79"/>
        <v>68.599999999999994</v>
      </c>
      <c r="L335" s="34">
        <f t="shared" si="80"/>
        <v>68.599999999999994</v>
      </c>
      <c r="M335" s="33">
        <f t="shared" si="81"/>
        <v>68.599999999999994</v>
      </c>
      <c r="N335" s="33">
        <f t="shared" si="82"/>
        <v>68.599999999999994</v>
      </c>
      <c r="O335" s="35">
        <f t="shared" si="83"/>
        <v>84.6</v>
      </c>
      <c r="P335" s="36"/>
    </row>
    <row r="336" spans="1:16" s="25" customFormat="1" ht="21.75" hidden="1" x14ac:dyDescent="0.5">
      <c r="A336" s="31">
        <v>45667</v>
      </c>
      <c r="B336" s="38">
        <v>10</v>
      </c>
      <c r="C336" s="33">
        <f t="shared" si="85"/>
        <v>0</v>
      </c>
      <c r="D336" s="34">
        <f t="shared" si="72"/>
        <v>3.5</v>
      </c>
      <c r="E336" s="34">
        <f t="shared" si="73"/>
        <v>3.5</v>
      </c>
      <c r="F336" s="34">
        <f t="shared" si="74"/>
        <v>3.5</v>
      </c>
      <c r="G336" s="34">
        <f t="shared" si="75"/>
        <v>3.5</v>
      </c>
      <c r="H336" s="34">
        <f t="shared" si="76"/>
        <v>54.9</v>
      </c>
      <c r="I336" s="34">
        <f t="shared" si="77"/>
        <v>68.599999999999994</v>
      </c>
      <c r="J336" s="34">
        <f t="shared" si="78"/>
        <v>68.599999999999994</v>
      </c>
      <c r="K336" s="34">
        <f t="shared" si="79"/>
        <v>68.599999999999994</v>
      </c>
      <c r="L336" s="34">
        <f t="shared" si="80"/>
        <v>68.599999999999994</v>
      </c>
      <c r="M336" s="33">
        <f t="shared" si="81"/>
        <v>68.599999999999994</v>
      </c>
      <c r="N336" s="33">
        <f t="shared" si="82"/>
        <v>72.599999999999994</v>
      </c>
      <c r="O336" s="35">
        <f t="shared" si="83"/>
        <v>84.6</v>
      </c>
      <c r="P336" s="36"/>
    </row>
    <row r="337" spans="1:16" s="25" customFormat="1" ht="21.75" hidden="1" x14ac:dyDescent="0.5">
      <c r="A337" s="31">
        <v>45668</v>
      </c>
      <c r="B337" s="32">
        <v>11</v>
      </c>
      <c r="C337" s="33">
        <f t="shared" si="85"/>
        <v>3.5</v>
      </c>
      <c r="D337" s="34">
        <f t="shared" si="72"/>
        <v>3.5</v>
      </c>
      <c r="E337" s="34">
        <f t="shared" si="73"/>
        <v>3.5</v>
      </c>
      <c r="F337" s="34">
        <f t="shared" si="74"/>
        <v>3.5</v>
      </c>
      <c r="G337" s="34">
        <f t="shared" si="75"/>
        <v>54.9</v>
      </c>
      <c r="H337" s="34">
        <f t="shared" si="76"/>
        <v>68.599999999999994</v>
      </c>
      <c r="I337" s="34">
        <f t="shared" si="77"/>
        <v>68.599999999999994</v>
      </c>
      <c r="J337" s="34">
        <f t="shared" si="78"/>
        <v>68.599999999999994</v>
      </c>
      <c r="K337" s="34">
        <f t="shared" si="79"/>
        <v>68.599999999999994</v>
      </c>
      <c r="L337" s="34">
        <f t="shared" si="80"/>
        <v>68.599999999999994</v>
      </c>
      <c r="M337" s="33">
        <f t="shared" si="81"/>
        <v>72.599999999999994</v>
      </c>
      <c r="N337" s="33">
        <f t="shared" si="82"/>
        <v>72.599999999999994</v>
      </c>
      <c r="O337" s="35">
        <f t="shared" si="83"/>
        <v>84.6</v>
      </c>
      <c r="P337" s="36"/>
    </row>
    <row r="338" spans="1:16" s="25" customFormat="1" ht="21.75" hidden="1" x14ac:dyDescent="0.5">
      <c r="A338" s="31">
        <v>45669</v>
      </c>
      <c r="B338" s="32">
        <v>12</v>
      </c>
      <c r="C338" s="33">
        <f t="shared" si="85"/>
        <v>0</v>
      </c>
      <c r="D338" s="34">
        <f t="shared" si="72"/>
        <v>0</v>
      </c>
      <c r="E338" s="34">
        <f t="shared" si="73"/>
        <v>0</v>
      </c>
      <c r="F338" s="34">
        <f t="shared" si="74"/>
        <v>51.4</v>
      </c>
      <c r="G338" s="34">
        <f t="shared" si="75"/>
        <v>65.099999999999994</v>
      </c>
      <c r="H338" s="34">
        <f t="shared" si="76"/>
        <v>65.099999999999994</v>
      </c>
      <c r="I338" s="34">
        <f t="shared" si="77"/>
        <v>65.099999999999994</v>
      </c>
      <c r="J338" s="34">
        <f t="shared" si="78"/>
        <v>65.099999999999994</v>
      </c>
      <c r="K338" s="34">
        <f t="shared" si="79"/>
        <v>65.099999999999994</v>
      </c>
      <c r="L338" s="34">
        <f t="shared" si="80"/>
        <v>65.099999999999994</v>
      </c>
      <c r="M338" s="33">
        <f t="shared" si="81"/>
        <v>69.099999999999994</v>
      </c>
      <c r="N338" s="33">
        <f t="shared" si="82"/>
        <v>81.099999999999994</v>
      </c>
      <c r="O338" s="35">
        <f t="shared" si="83"/>
        <v>81.099999999999994</v>
      </c>
      <c r="P338" s="36"/>
    </row>
    <row r="339" spans="1:16" s="25" customFormat="1" ht="21.75" hidden="1" x14ac:dyDescent="0.5">
      <c r="A339" s="31">
        <v>45670</v>
      </c>
      <c r="B339" s="32">
        <v>13</v>
      </c>
      <c r="C339" s="33">
        <f t="shared" si="85"/>
        <v>0</v>
      </c>
      <c r="D339" s="34">
        <f t="shared" si="72"/>
        <v>0</v>
      </c>
      <c r="E339" s="34">
        <f t="shared" si="73"/>
        <v>51.4</v>
      </c>
      <c r="F339" s="34">
        <f t="shared" si="74"/>
        <v>65.099999999999994</v>
      </c>
      <c r="G339" s="34">
        <f t="shared" si="75"/>
        <v>65.099999999999994</v>
      </c>
      <c r="H339" s="34">
        <f t="shared" si="76"/>
        <v>65.099999999999994</v>
      </c>
      <c r="I339" s="34">
        <f t="shared" si="77"/>
        <v>65.099999999999994</v>
      </c>
      <c r="J339" s="34">
        <f t="shared" si="78"/>
        <v>65.099999999999994</v>
      </c>
      <c r="K339" s="34">
        <f t="shared" si="79"/>
        <v>65.099999999999994</v>
      </c>
      <c r="L339" s="34">
        <f t="shared" si="80"/>
        <v>65.099999999999994</v>
      </c>
      <c r="M339" s="33">
        <f t="shared" si="81"/>
        <v>81.099999999999994</v>
      </c>
      <c r="N339" s="33">
        <f t="shared" si="82"/>
        <v>81.099999999999994</v>
      </c>
      <c r="O339" s="35">
        <f t="shared" si="83"/>
        <v>81.099999999999994</v>
      </c>
      <c r="P339" s="36"/>
    </row>
    <row r="340" spans="1:16" s="25" customFormat="1" ht="21.75" hidden="1" x14ac:dyDescent="0.5">
      <c r="A340" s="31">
        <v>45671</v>
      </c>
      <c r="B340" s="32">
        <v>14</v>
      </c>
      <c r="C340" s="33">
        <f t="shared" si="85"/>
        <v>0</v>
      </c>
      <c r="D340" s="34">
        <f t="shared" si="72"/>
        <v>51.4</v>
      </c>
      <c r="E340" s="34">
        <f t="shared" si="73"/>
        <v>65.099999999999994</v>
      </c>
      <c r="F340" s="34">
        <f t="shared" si="74"/>
        <v>65.099999999999994</v>
      </c>
      <c r="G340" s="34">
        <f t="shared" si="75"/>
        <v>65.099999999999994</v>
      </c>
      <c r="H340" s="34">
        <f t="shared" si="76"/>
        <v>65.099999999999994</v>
      </c>
      <c r="I340" s="34">
        <f t="shared" si="77"/>
        <v>65.099999999999994</v>
      </c>
      <c r="J340" s="34">
        <f t="shared" si="78"/>
        <v>65.099999999999994</v>
      </c>
      <c r="K340" s="34">
        <f t="shared" si="79"/>
        <v>65.099999999999994</v>
      </c>
      <c r="L340" s="34">
        <f t="shared" si="80"/>
        <v>65.099999999999994</v>
      </c>
      <c r="M340" s="33">
        <f t="shared" si="81"/>
        <v>81.099999999999994</v>
      </c>
      <c r="N340" s="33">
        <f t="shared" si="82"/>
        <v>81.099999999999994</v>
      </c>
      <c r="O340" s="35">
        <f t="shared" si="83"/>
        <v>81.099999999999994</v>
      </c>
      <c r="P340" s="36"/>
    </row>
    <row r="341" spans="1:16" s="25" customFormat="1" ht="21.75" hidden="1" x14ac:dyDescent="0.5">
      <c r="A341" s="31">
        <v>45672</v>
      </c>
      <c r="B341" s="32">
        <v>15</v>
      </c>
      <c r="C341" s="33">
        <f t="shared" si="85"/>
        <v>51.4</v>
      </c>
      <c r="D341" s="34">
        <f t="shared" si="72"/>
        <v>65.099999999999994</v>
      </c>
      <c r="E341" s="34">
        <f t="shared" si="73"/>
        <v>65.099999999999994</v>
      </c>
      <c r="F341" s="34">
        <f t="shared" si="74"/>
        <v>65.099999999999994</v>
      </c>
      <c r="G341" s="34">
        <f t="shared" si="75"/>
        <v>65.099999999999994</v>
      </c>
      <c r="H341" s="34">
        <f t="shared" si="76"/>
        <v>65.099999999999994</v>
      </c>
      <c r="I341" s="34">
        <f t="shared" si="77"/>
        <v>65.099999999999994</v>
      </c>
      <c r="J341" s="34">
        <f t="shared" si="78"/>
        <v>65.099999999999994</v>
      </c>
      <c r="K341" s="34">
        <f t="shared" si="79"/>
        <v>65.099999999999994</v>
      </c>
      <c r="L341" s="34">
        <f t="shared" si="80"/>
        <v>69.099999999999994</v>
      </c>
      <c r="M341" s="33">
        <f t="shared" si="81"/>
        <v>81.099999999999994</v>
      </c>
      <c r="N341" s="33">
        <f t="shared" si="82"/>
        <v>81.099999999999994</v>
      </c>
      <c r="O341" s="35">
        <f t="shared" si="83"/>
        <v>81.099999999999994</v>
      </c>
      <c r="P341" s="36"/>
    </row>
    <row r="342" spans="1:16" s="25" customFormat="1" ht="21.75" hidden="1" x14ac:dyDescent="0.5">
      <c r="A342" s="31">
        <v>45673</v>
      </c>
      <c r="B342" s="32">
        <v>16</v>
      </c>
      <c r="C342" s="33">
        <f t="shared" si="85"/>
        <v>13.7</v>
      </c>
      <c r="D342" s="34">
        <f t="shared" si="72"/>
        <v>13.7</v>
      </c>
      <c r="E342" s="34">
        <f t="shared" si="73"/>
        <v>13.7</v>
      </c>
      <c r="F342" s="34">
        <f t="shared" si="74"/>
        <v>13.7</v>
      </c>
      <c r="G342" s="34">
        <f t="shared" si="75"/>
        <v>13.7</v>
      </c>
      <c r="H342" s="34">
        <f t="shared" si="76"/>
        <v>13.7</v>
      </c>
      <c r="I342" s="34">
        <f t="shared" si="77"/>
        <v>13.7</v>
      </c>
      <c r="J342" s="34">
        <f t="shared" si="78"/>
        <v>13.7</v>
      </c>
      <c r="K342" s="34">
        <f t="shared" si="79"/>
        <v>17.7</v>
      </c>
      <c r="L342" s="34">
        <f t="shared" si="80"/>
        <v>17.7</v>
      </c>
      <c r="M342" s="33">
        <f t="shared" si="81"/>
        <v>29.7</v>
      </c>
      <c r="N342" s="33">
        <f t="shared" si="82"/>
        <v>29.7</v>
      </c>
      <c r="O342" s="35">
        <f t="shared" si="83"/>
        <v>29.7</v>
      </c>
      <c r="P342" s="36"/>
    </row>
    <row r="343" spans="1:16" s="25" customFormat="1" ht="21.75" hidden="1" x14ac:dyDescent="0.5">
      <c r="A343" s="31">
        <v>45674</v>
      </c>
      <c r="B343" s="32">
        <v>17</v>
      </c>
      <c r="C343" s="33">
        <f t="shared" si="85"/>
        <v>0</v>
      </c>
      <c r="D343" s="34">
        <f t="shared" si="72"/>
        <v>0</v>
      </c>
      <c r="E343" s="34">
        <f t="shared" si="73"/>
        <v>0</v>
      </c>
      <c r="F343" s="34">
        <f t="shared" si="74"/>
        <v>0</v>
      </c>
      <c r="G343" s="34">
        <f t="shared" si="75"/>
        <v>0</v>
      </c>
      <c r="H343" s="34">
        <f t="shared" si="76"/>
        <v>0</v>
      </c>
      <c r="I343" s="34">
        <f t="shared" si="77"/>
        <v>0</v>
      </c>
      <c r="J343" s="34">
        <f t="shared" si="78"/>
        <v>4</v>
      </c>
      <c r="K343" s="34">
        <f t="shared" si="79"/>
        <v>4</v>
      </c>
      <c r="L343" s="34">
        <f t="shared" si="80"/>
        <v>16</v>
      </c>
      <c r="M343" s="33">
        <f t="shared" si="81"/>
        <v>16</v>
      </c>
      <c r="N343" s="33">
        <f t="shared" si="82"/>
        <v>16</v>
      </c>
      <c r="O343" s="35">
        <f t="shared" si="83"/>
        <v>16</v>
      </c>
      <c r="P343" s="36"/>
    </row>
    <row r="344" spans="1:16" s="25" customFormat="1" ht="21.75" hidden="1" x14ac:dyDescent="0.5">
      <c r="A344" s="31">
        <v>45675</v>
      </c>
      <c r="B344" s="32">
        <v>18</v>
      </c>
      <c r="C344" s="33">
        <f t="shared" si="85"/>
        <v>0</v>
      </c>
      <c r="D344" s="34">
        <f t="shared" si="72"/>
        <v>0</v>
      </c>
      <c r="E344" s="34">
        <f t="shared" si="73"/>
        <v>0</v>
      </c>
      <c r="F344" s="34">
        <f t="shared" si="74"/>
        <v>0</v>
      </c>
      <c r="G344" s="34">
        <f t="shared" si="75"/>
        <v>0</v>
      </c>
      <c r="H344" s="34">
        <f t="shared" si="76"/>
        <v>0</v>
      </c>
      <c r="I344" s="34">
        <f t="shared" si="77"/>
        <v>4</v>
      </c>
      <c r="J344" s="34">
        <f t="shared" si="78"/>
        <v>4</v>
      </c>
      <c r="K344" s="34">
        <f t="shared" si="79"/>
        <v>16</v>
      </c>
      <c r="L344" s="34">
        <f t="shared" si="80"/>
        <v>16</v>
      </c>
      <c r="M344" s="33">
        <f t="shared" si="81"/>
        <v>16</v>
      </c>
      <c r="N344" s="33">
        <f t="shared" si="82"/>
        <v>16</v>
      </c>
      <c r="O344" s="35">
        <f t="shared" si="83"/>
        <v>16</v>
      </c>
      <c r="P344" s="36"/>
    </row>
    <row r="345" spans="1:16" s="25" customFormat="1" ht="21.75" hidden="1" x14ac:dyDescent="0.5">
      <c r="A345" s="31">
        <v>45676</v>
      </c>
      <c r="B345" s="32">
        <v>19</v>
      </c>
      <c r="C345" s="33">
        <f t="shared" si="85"/>
        <v>0</v>
      </c>
      <c r="D345" s="34">
        <f t="shared" si="72"/>
        <v>0</v>
      </c>
      <c r="E345" s="34">
        <f t="shared" si="73"/>
        <v>0</v>
      </c>
      <c r="F345" s="34">
        <f t="shared" si="74"/>
        <v>0</v>
      </c>
      <c r="G345" s="34">
        <f t="shared" si="75"/>
        <v>0</v>
      </c>
      <c r="H345" s="34">
        <f t="shared" si="76"/>
        <v>4</v>
      </c>
      <c r="I345" s="34">
        <f t="shared" si="77"/>
        <v>4</v>
      </c>
      <c r="J345" s="34">
        <f t="shared" si="78"/>
        <v>16</v>
      </c>
      <c r="K345" s="34">
        <f t="shared" si="79"/>
        <v>16</v>
      </c>
      <c r="L345" s="34">
        <f t="shared" si="80"/>
        <v>16</v>
      </c>
      <c r="M345" s="33">
        <f t="shared" si="81"/>
        <v>16</v>
      </c>
      <c r="N345" s="33">
        <f t="shared" si="82"/>
        <v>16</v>
      </c>
      <c r="O345" s="35">
        <f t="shared" si="83"/>
        <v>16</v>
      </c>
      <c r="P345" s="36"/>
    </row>
    <row r="346" spans="1:16" s="25" customFormat="1" ht="21.75" hidden="1" x14ac:dyDescent="0.5">
      <c r="A346" s="31">
        <v>45677</v>
      </c>
      <c r="B346" s="38">
        <v>20</v>
      </c>
      <c r="C346" s="33">
        <f t="shared" si="85"/>
        <v>0</v>
      </c>
      <c r="D346" s="34">
        <f t="shared" si="72"/>
        <v>0</v>
      </c>
      <c r="E346" s="34">
        <f t="shared" si="73"/>
        <v>0</v>
      </c>
      <c r="F346" s="34">
        <f t="shared" si="74"/>
        <v>0</v>
      </c>
      <c r="G346" s="34">
        <f t="shared" si="75"/>
        <v>4</v>
      </c>
      <c r="H346" s="34">
        <f t="shared" si="76"/>
        <v>4</v>
      </c>
      <c r="I346" s="34">
        <f t="shared" si="77"/>
        <v>16</v>
      </c>
      <c r="J346" s="34">
        <f t="shared" si="78"/>
        <v>16</v>
      </c>
      <c r="K346" s="34">
        <f t="shared" si="79"/>
        <v>16</v>
      </c>
      <c r="L346" s="34">
        <f t="shared" si="80"/>
        <v>16</v>
      </c>
      <c r="M346" s="33">
        <f t="shared" si="81"/>
        <v>16</v>
      </c>
      <c r="N346" s="33">
        <f t="shared" si="82"/>
        <v>16</v>
      </c>
      <c r="O346" s="35">
        <f t="shared" si="83"/>
        <v>16</v>
      </c>
      <c r="P346" s="36"/>
    </row>
    <row r="347" spans="1:16" s="25" customFormat="1" ht="21.75" hidden="1" x14ac:dyDescent="0.5">
      <c r="A347" s="31">
        <v>45678</v>
      </c>
      <c r="B347" s="32">
        <v>21</v>
      </c>
      <c r="C347" s="33">
        <f t="shared" ref="C347:C357" si="86">+K27</f>
        <v>0</v>
      </c>
      <c r="D347" s="34">
        <f t="shared" si="72"/>
        <v>0</v>
      </c>
      <c r="E347" s="34">
        <f t="shared" si="73"/>
        <v>0</v>
      </c>
      <c r="F347" s="34">
        <f t="shared" si="74"/>
        <v>4</v>
      </c>
      <c r="G347" s="34">
        <f t="shared" si="75"/>
        <v>4</v>
      </c>
      <c r="H347" s="34">
        <f t="shared" si="76"/>
        <v>16</v>
      </c>
      <c r="I347" s="34">
        <f t="shared" si="77"/>
        <v>16</v>
      </c>
      <c r="J347" s="34">
        <f t="shared" si="78"/>
        <v>16</v>
      </c>
      <c r="K347" s="34">
        <f t="shared" si="79"/>
        <v>16</v>
      </c>
      <c r="L347" s="34">
        <f t="shared" si="80"/>
        <v>16</v>
      </c>
      <c r="M347" s="33">
        <f t="shared" si="81"/>
        <v>16</v>
      </c>
      <c r="N347" s="33">
        <f t="shared" si="82"/>
        <v>16</v>
      </c>
      <c r="O347" s="35">
        <f t="shared" si="83"/>
        <v>16</v>
      </c>
      <c r="P347" s="36"/>
    </row>
    <row r="348" spans="1:16" s="25" customFormat="1" ht="21.75" hidden="1" x14ac:dyDescent="0.5">
      <c r="A348" s="31">
        <v>45679</v>
      </c>
      <c r="B348" s="32">
        <v>22</v>
      </c>
      <c r="C348" s="33">
        <f t="shared" si="86"/>
        <v>0</v>
      </c>
      <c r="D348" s="34">
        <f t="shared" si="72"/>
        <v>0</v>
      </c>
      <c r="E348" s="34">
        <f t="shared" si="73"/>
        <v>4</v>
      </c>
      <c r="F348" s="34">
        <f t="shared" si="74"/>
        <v>4</v>
      </c>
      <c r="G348" s="34">
        <f t="shared" si="75"/>
        <v>16</v>
      </c>
      <c r="H348" s="34">
        <f t="shared" si="76"/>
        <v>16</v>
      </c>
      <c r="I348" s="34">
        <f t="shared" si="77"/>
        <v>16</v>
      </c>
      <c r="J348" s="34">
        <f t="shared" si="78"/>
        <v>16</v>
      </c>
      <c r="K348" s="34">
        <f t="shared" si="79"/>
        <v>16</v>
      </c>
      <c r="L348" s="34">
        <f t="shared" si="80"/>
        <v>16</v>
      </c>
      <c r="M348" s="33">
        <f t="shared" si="81"/>
        <v>16</v>
      </c>
      <c r="N348" s="33">
        <f t="shared" si="82"/>
        <v>16</v>
      </c>
      <c r="O348" s="35">
        <f t="shared" si="83"/>
        <v>16</v>
      </c>
      <c r="P348" s="36"/>
    </row>
    <row r="349" spans="1:16" s="25" customFormat="1" ht="21.75" hidden="1" x14ac:dyDescent="0.5">
      <c r="A349" s="31">
        <v>45680</v>
      </c>
      <c r="B349" s="32">
        <v>23</v>
      </c>
      <c r="C349" s="33">
        <f t="shared" si="86"/>
        <v>0</v>
      </c>
      <c r="D349" s="34">
        <f t="shared" si="72"/>
        <v>4</v>
      </c>
      <c r="E349" s="34">
        <f t="shared" si="73"/>
        <v>4</v>
      </c>
      <c r="F349" s="34">
        <f t="shared" si="74"/>
        <v>16</v>
      </c>
      <c r="G349" s="34">
        <f t="shared" si="75"/>
        <v>16</v>
      </c>
      <c r="H349" s="34">
        <f t="shared" si="76"/>
        <v>16</v>
      </c>
      <c r="I349" s="34">
        <f t="shared" si="77"/>
        <v>16</v>
      </c>
      <c r="J349" s="34">
        <f t="shared" si="78"/>
        <v>16</v>
      </c>
      <c r="K349" s="34">
        <f t="shared" si="79"/>
        <v>16</v>
      </c>
      <c r="L349" s="34">
        <f t="shared" si="80"/>
        <v>16</v>
      </c>
      <c r="M349" s="33">
        <f t="shared" si="81"/>
        <v>16</v>
      </c>
      <c r="N349" s="33">
        <f t="shared" si="82"/>
        <v>16</v>
      </c>
      <c r="O349" s="35">
        <f t="shared" si="83"/>
        <v>16</v>
      </c>
      <c r="P349" s="36"/>
    </row>
    <row r="350" spans="1:16" s="25" customFormat="1" ht="21.75" hidden="1" x14ac:dyDescent="0.5">
      <c r="A350" s="31">
        <v>45681</v>
      </c>
      <c r="B350" s="32">
        <v>24</v>
      </c>
      <c r="C350" s="33">
        <f t="shared" si="86"/>
        <v>4</v>
      </c>
      <c r="D350" s="34">
        <f t="shared" si="72"/>
        <v>4</v>
      </c>
      <c r="E350" s="34">
        <f t="shared" si="73"/>
        <v>16</v>
      </c>
      <c r="F350" s="34">
        <f t="shared" si="74"/>
        <v>16</v>
      </c>
      <c r="G350" s="34">
        <f t="shared" si="75"/>
        <v>16</v>
      </c>
      <c r="H350" s="34">
        <f t="shared" si="76"/>
        <v>16</v>
      </c>
      <c r="I350" s="34">
        <f t="shared" si="77"/>
        <v>16</v>
      </c>
      <c r="J350" s="34">
        <f t="shared" si="78"/>
        <v>16</v>
      </c>
      <c r="K350" s="34">
        <f t="shared" si="79"/>
        <v>16</v>
      </c>
      <c r="L350" s="34">
        <f t="shared" si="80"/>
        <v>16</v>
      </c>
      <c r="M350" s="33">
        <f t="shared" si="81"/>
        <v>16</v>
      </c>
      <c r="N350" s="33">
        <f t="shared" si="82"/>
        <v>16</v>
      </c>
      <c r="O350" s="35">
        <f t="shared" si="83"/>
        <v>16</v>
      </c>
      <c r="P350" s="36"/>
    </row>
    <row r="351" spans="1:16" s="25" customFormat="1" ht="21.75" hidden="1" x14ac:dyDescent="0.5">
      <c r="A351" s="31">
        <v>45682</v>
      </c>
      <c r="B351" s="32">
        <v>25</v>
      </c>
      <c r="C351" s="33">
        <f t="shared" si="86"/>
        <v>0</v>
      </c>
      <c r="D351" s="34">
        <f t="shared" si="72"/>
        <v>12</v>
      </c>
      <c r="E351" s="34">
        <f t="shared" si="73"/>
        <v>12</v>
      </c>
      <c r="F351" s="34">
        <f t="shared" si="74"/>
        <v>12</v>
      </c>
      <c r="G351" s="34">
        <f t="shared" si="75"/>
        <v>12</v>
      </c>
      <c r="H351" s="34">
        <f t="shared" si="76"/>
        <v>12</v>
      </c>
      <c r="I351" s="34">
        <f t="shared" si="77"/>
        <v>12</v>
      </c>
      <c r="J351" s="34">
        <f t="shared" si="78"/>
        <v>12</v>
      </c>
      <c r="K351" s="34">
        <f t="shared" si="79"/>
        <v>12</v>
      </c>
      <c r="L351" s="34">
        <f t="shared" si="80"/>
        <v>12</v>
      </c>
      <c r="M351" s="33">
        <f t="shared" si="81"/>
        <v>12</v>
      </c>
      <c r="N351" s="33">
        <f t="shared" si="82"/>
        <v>12</v>
      </c>
      <c r="O351" s="35">
        <f t="shared" si="83"/>
        <v>24</v>
      </c>
      <c r="P351" s="36"/>
    </row>
    <row r="352" spans="1:16" s="25" customFormat="1" ht="21.75" hidden="1" x14ac:dyDescent="0.5">
      <c r="A352" s="31">
        <v>45683</v>
      </c>
      <c r="B352" s="32">
        <v>26</v>
      </c>
      <c r="C352" s="33">
        <f t="shared" si="86"/>
        <v>12</v>
      </c>
      <c r="D352" s="34">
        <f t="shared" si="72"/>
        <v>12</v>
      </c>
      <c r="E352" s="34">
        <f t="shared" si="73"/>
        <v>12</v>
      </c>
      <c r="F352" s="34">
        <f t="shared" si="74"/>
        <v>12</v>
      </c>
      <c r="G352" s="34">
        <f t="shared" si="75"/>
        <v>12</v>
      </c>
      <c r="H352" s="34">
        <f t="shared" si="76"/>
        <v>12</v>
      </c>
      <c r="I352" s="34">
        <f t="shared" si="77"/>
        <v>12</v>
      </c>
      <c r="J352" s="34">
        <f t="shared" si="78"/>
        <v>12</v>
      </c>
      <c r="K352" s="34">
        <f t="shared" si="79"/>
        <v>12</v>
      </c>
      <c r="L352" s="34">
        <f t="shared" si="80"/>
        <v>12</v>
      </c>
      <c r="M352" s="33">
        <f t="shared" si="81"/>
        <v>12</v>
      </c>
      <c r="N352" s="33">
        <f t="shared" si="82"/>
        <v>12</v>
      </c>
      <c r="O352" s="35">
        <f t="shared" si="83"/>
        <v>30.1</v>
      </c>
      <c r="P352" s="36"/>
    </row>
    <row r="353" spans="1:16" s="25" customFormat="1" ht="21.75" hidden="1" x14ac:dyDescent="0.5">
      <c r="A353" s="31">
        <v>45684</v>
      </c>
      <c r="B353" s="32">
        <v>27</v>
      </c>
      <c r="C353" s="33">
        <f t="shared" si="86"/>
        <v>0</v>
      </c>
      <c r="D353" s="34">
        <f t="shared" si="72"/>
        <v>0</v>
      </c>
      <c r="E353" s="34">
        <f t="shared" si="73"/>
        <v>0</v>
      </c>
      <c r="F353" s="34">
        <f t="shared" si="74"/>
        <v>0</v>
      </c>
      <c r="G353" s="34">
        <f t="shared" si="75"/>
        <v>0</v>
      </c>
      <c r="H353" s="34">
        <f t="shared" si="76"/>
        <v>0</v>
      </c>
      <c r="I353" s="34">
        <f t="shared" si="77"/>
        <v>0</v>
      </c>
      <c r="J353" s="34">
        <f t="shared" si="78"/>
        <v>0</v>
      </c>
      <c r="K353" s="34">
        <f t="shared" si="79"/>
        <v>0</v>
      </c>
      <c r="L353" s="34">
        <f t="shared" si="80"/>
        <v>0</v>
      </c>
      <c r="M353" s="33">
        <f t="shared" si="81"/>
        <v>0</v>
      </c>
      <c r="N353" s="33">
        <f t="shared" si="82"/>
        <v>0</v>
      </c>
      <c r="O353" s="35">
        <f t="shared" si="83"/>
        <v>18.100000000000001</v>
      </c>
      <c r="P353" s="36"/>
    </row>
    <row r="354" spans="1:16" s="25" customFormat="1" ht="21.75" hidden="1" x14ac:dyDescent="0.5">
      <c r="A354" s="31">
        <v>45685</v>
      </c>
      <c r="B354" s="32">
        <v>28</v>
      </c>
      <c r="C354" s="33">
        <f t="shared" si="86"/>
        <v>0</v>
      </c>
      <c r="D354" s="34">
        <f t="shared" si="72"/>
        <v>0</v>
      </c>
      <c r="E354" s="34">
        <f t="shared" si="73"/>
        <v>0</v>
      </c>
      <c r="F354" s="34">
        <f t="shared" si="74"/>
        <v>0</v>
      </c>
      <c r="G354" s="34">
        <f t="shared" si="75"/>
        <v>0</v>
      </c>
      <c r="H354" s="34">
        <f t="shared" si="76"/>
        <v>0</v>
      </c>
      <c r="I354" s="34">
        <f t="shared" si="77"/>
        <v>0</v>
      </c>
      <c r="J354" s="34">
        <f t="shared" si="78"/>
        <v>0</v>
      </c>
      <c r="K354" s="34">
        <f t="shared" si="79"/>
        <v>0</v>
      </c>
      <c r="L354" s="34">
        <f t="shared" si="80"/>
        <v>0</v>
      </c>
      <c r="M354" s="33">
        <f t="shared" si="81"/>
        <v>0</v>
      </c>
      <c r="N354" s="33">
        <f t="shared" si="82"/>
        <v>0</v>
      </c>
      <c r="O354" s="35">
        <f t="shared" si="83"/>
        <v>18.100000000000001</v>
      </c>
      <c r="P354" s="36"/>
    </row>
    <row r="355" spans="1:16" s="25" customFormat="1" ht="21.75" hidden="1" x14ac:dyDescent="0.5">
      <c r="A355" s="31">
        <v>45686</v>
      </c>
      <c r="B355" s="39">
        <v>29</v>
      </c>
      <c r="C355" s="33">
        <f t="shared" si="86"/>
        <v>0</v>
      </c>
      <c r="D355" s="34">
        <f t="shared" si="72"/>
        <v>0</v>
      </c>
      <c r="E355" s="34">
        <f t="shared" si="73"/>
        <v>0</v>
      </c>
      <c r="F355" s="34">
        <f t="shared" si="74"/>
        <v>0</v>
      </c>
      <c r="G355" s="34">
        <f t="shared" si="75"/>
        <v>0</v>
      </c>
      <c r="H355" s="34">
        <f t="shared" si="76"/>
        <v>0</v>
      </c>
      <c r="I355" s="34">
        <f t="shared" si="77"/>
        <v>0</v>
      </c>
      <c r="J355" s="34">
        <f t="shared" si="78"/>
        <v>0</v>
      </c>
      <c r="K355" s="34">
        <f t="shared" si="79"/>
        <v>0</v>
      </c>
      <c r="L355" s="34">
        <f t="shared" si="80"/>
        <v>0</v>
      </c>
      <c r="M355" s="33">
        <f t="shared" si="81"/>
        <v>0</v>
      </c>
      <c r="N355" s="33">
        <f t="shared" si="82"/>
        <v>0</v>
      </c>
      <c r="O355" s="35">
        <f t="shared" si="83"/>
        <v>20.3</v>
      </c>
      <c r="P355" s="36"/>
    </row>
    <row r="356" spans="1:16" s="25" customFormat="1" ht="21.75" hidden="1" x14ac:dyDescent="0.5">
      <c r="A356" s="31">
        <v>45687</v>
      </c>
      <c r="B356" s="39">
        <v>30</v>
      </c>
      <c r="C356" s="33">
        <f t="shared" si="86"/>
        <v>0</v>
      </c>
      <c r="D356" s="34">
        <f t="shared" si="72"/>
        <v>0</v>
      </c>
      <c r="E356" s="34">
        <f t="shared" si="73"/>
        <v>0</v>
      </c>
      <c r="F356" s="34">
        <f t="shared" si="74"/>
        <v>0</v>
      </c>
      <c r="G356" s="34">
        <f t="shared" si="75"/>
        <v>0</v>
      </c>
      <c r="H356" s="34">
        <f t="shared" si="76"/>
        <v>0</v>
      </c>
      <c r="I356" s="34">
        <f t="shared" si="77"/>
        <v>0</v>
      </c>
      <c r="J356" s="34">
        <f t="shared" si="78"/>
        <v>0</v>
      </c>
      <c r="K356" s="34">
        <f t="shared" si="79"/>
        <v>0</v>
      </c>
      <c r="L356" s="34">
        <f t="shared" si="80"/>
        <v>0</v>
      </c>
      <c r="M356" s="33">
        <f t="shared" si="81"/>
        <v>0</v>
      </c>
      <c r="N356" s="33">
        <f t="shared" si="82"/>
        <v>0</v>
      </c>
      <c r="O356" s="35">
        <f t="shared" si="83"/>
        <v>20.3</v>
      </c>
      <c r="P356" s="36"/>
    </row>
    <row r="357" spans="1:16" s="25" customFormat="1" ht="21.75" hidden="1" x14ac:dyDescent="0.5">
      <c r="A357" s="31">
        <v>45688</v>
      </c>
      <c r="B357" s="39">
        <v>31</v>
      </c>
      <c r="C357" s="33">
        <f t="shared" si="86"/>
        <v>0</v>
      </c>
      <c r="D357" s="34">
        <f t="shared" si="72"/>
        <v>0</v>
      </c>
      <c r="E357" s="34">
        <f t="shared" si="73"/>
        <v>0</v>
      </c>
      <c r="F357" s="34">
        <f t="shared" si="74"/>
        <v>0</v>
      </c>
      <c r="G357" s="34">
        <f t="shared" si="75"/>
        <v>0</v>
      </c>
      <c r="H357" s="34">
        <f t="shared" si="76"/>
        <v>0</v>
      </c>
      <c r="I357" s="34">
        <f t="shared" si="77"/>
        <v>0</v>
      </c>
      <c r="J357" s="34">
        <f t="shared" si="78"/>
        <v>0</v>
      </c>
      <c r="K357" s="34">
        <f t="shared" si="79"/>
        <v>0</v>
      </c>
      <c r="L357" s="34">
        <f t="shared" si="80"/>
        <v>0</v>
      </c>
      <c r="M357" s="33">
        <f t="shared" si="81"/>
        <v>0</v>
      </c>
      <c r="N357" s="33">
        <f t="shared" si="82"/>
        <v>0</v>
      </c>
      <c r="O357" s="35">
        <f t="shared" si="83"/>
        <v>20.3</v>
      </c>
      <c r="P357" s="36"/>
    </row>
    <row r="358" spans="1:16" s="25" customFormat="1" ht="21.75" hidden="1" x14ac:dyDescent="0.5">
      <c r="A358" s="31">
        <v>45689</v>
      </c>
      <c r="B358" s="41">
        <v>1</v>
      </c>
      <c r="C358" s="42">
        <f t="shared" ref="C358:C377" si="87">+L7</f>
        <v>0</v>
      </c>
      <c r="D358" s="43">
        <f t="shared" si="72"/>
        <v>0</v>
      </c>
      <c r="E358" s="43">
        <f t="shared" si="73"/>
        <v>0</v>
      </c>
      <c r="F358" s="43">
        <f t="shared" si="74"/>
        <v>0</v>
      </c>
      <c r="G358" s="43">
        <f t="shared" si="75"/>
        <v>0</v>
      </c>
      <c r="H358" s="43">
        <f t="shared" si="76"/>
        <v>0</v>
      </c>
      <c r="I358" s="43">
        <f t="shared" si="77"/>
        <v>0</v>
      </c>
      <c r="J358" s="43">
        <f t="shared" si="78"/>
        <v>0</v>
      </c>
      <c r="K358" s="43">
        <f t="shared" si="79"/>
        <v>0</v>
      </c>
      <c r="L358" s="43">
        <f t="shared" si="80"/>
        <v>0</v>
      </c>
      <c r="M358" s="42">
        <f t="shared" si="81"/>
        <v>0</v>
      </c>
      <c r="N358" s="42">
        <f t="shared" si="82"/>
        <v>0</v>
      </c>
      <c r="O358" s="44">
        <f t="shared" si="83"/>
        <v>20.3</v>
      </c>
      <c r="P358" s="45"/>
    </row>
    <row r="359" spans="1:16" s="25" customFormat="1" ht="21.75" hidden="1" x14ac:dyDescent="0.5">
      <c r="A359" s="31">
        <v>45690</v>
      </c>
      <c r="B359" s="32">
        <v>2</v>
      </c>
      <c r="C359" s="33">
        <f t="shared" si="87"/>
        <v>0</v>
      </c>
      <c r="D359" s="34">
        <f t="shared" si="72"/>
        <v>0</v>
      </c>
      <c r="E359" s="34">
        <f t="shared" si="73"/>
        <v>0</v>
      </c>
      <c r="F359" s="34">
        <f t="shared" si="74"/>
        <v>0</v>
      </c>
      <c r="G359" s="34">
        <f t="shared" si="75"/>
        <v>0</v>
      </c>
      <c r="H359" s="34">
        <f t="shared" si="76"/>
        <v>0</v>
      </c>
      <c r="I359" s="34">
        <f t="shared" si="77"/>
        <v>0</v>
      </c>
      <c r="J359" s="34">
        <f t="shared" si="78"/>
        <v>0</v>
      </c>
      <c r="K359" s="34">
        <f t="shared" si="79"/>
        <v>0</v>
      </c>
      <c r="L359" s="34">
        <f t="shared" si="80"/>
        <v>0</v>
      </c>
      <c r="M359" s="33">
        <f t="shared" si="81"/>
        <v>0</v>
      </c>
      <c r="N359" s="33">
        <f t="shared" si="82"/>
        <v>0</v>
      </c>
      <c r="O359" s="35">
        <f t="shared" si="83"/>
        <v>20.3</v>
      </c>
      <c r="P359" s="36"/>
    </row>
    <row r="360" spans="1:16" s="25" customFormat="1" ht="21.75" hidden="1" x14ac:dyDescent="0.5">
      <c r="A360" s="31">
        <v>45691</v>
      </c>
      <c r="B360" s="32">
        <v>3</v>
      </c>
      <c r="C360" s="33">
        <f t="shared" si="87"/>
        <v>0</v>
      </c>
      <c r="D360" s="34">
        <f t="shared" si="72"/>
        <v>0</v>
      </c>
      <c r="E360" s="34">
        <f t="shared" si="73"/>
        <v>0</v>
      </c>
      <c r="F360" s="34">
        <f t="shared" si="74"/>
        <v>0</v>
      </c>
      <c r="G360" s="34">
        <f t="shared" si="75"/>
        <v>0</v>
      </c>
      <c r="H360" s="34">
        <f t="shared" si="76"/>
        <v>0</v>
      </c>
      <c r="I360" s="34">
        <f t="shared" si="77"/>
        <v>0</v>
      </c>
      <c r="J360" s="34">
        <f t="shared" si="78"/>
        <v>0</v>
      </c>
      <c r="K360" s="34">
        <f t="shared" si="79"/>
        <v>0</v>
      </c>
      <c r="L360" s="34">
        <f t="shared" si="80"/>
        <v>0</v>
      </c>
      <c r="M360" s="33">
        <f t="shared" si="81"/>
        <v>0</v>
      </c>
      <c r="N360" s="33">
        <f t="shared" si="82"/>
        <v>0</v>
      </c>
      <c r="O360" s="35">
        <f t="shared" si="83"/>
        <v>20.3</v>
      </c>
      <c r="P360" s="36"/>
    </row>
    <row r="361" spans="1:16" s="25" customFormat="1" ht="21.75" hidden="1" x14ac:dyDescent="0.5">
      <c r="A361" s="31">
        <v>45692</v>
      </c>
      <c r="B361" s="32">
        <v>4</v>
      </c>
      <c r="C361" s="33">
        <f t="shared" si="87"/>
        <v>0</v>
      </c>
      <c r="D361" s="34">
        <f t="shared" si="72"/>
        <v>0</v>
      </c>
      <c r="E361" s="34">
        <f t="shared" si="73"/>
        <v>0</v>
      </c>
      <c r="F361" s="34">
        <f t="shared" si="74"/>
        <v>0</v>
      </c>
      <c r="G361" s="34">
        <f t="shared" si="75"/>
        <v>0</v>
      </c>
      <c r="H361" s="34">
        <f t="shared" si="76"/>
        <v>0</v>
      </c>
      <c r="I361" s="34">
        <f t="shared" si="77"/>
        <v>0</v>
      </c>
      <c r="J361" s="34">
        <f t="shared" si="78"/>
        <v>0</v>
      </c>
      <c r="K361" s="34">
        <f t="shared" si="79"/>
        <v>0</v>
      </c>
      <c r="L361" s="34">
        <f t="shared" si="80"/>
        <v>0</v>
      </c>
      <c r="M361" s="33">
        <f t="shared" si="81"/>
        <v>0</v>
      </c>
      <c r="N361" s="33">
        <f t="shared" si="82"/>
        <v>0</v>
      </c>
      <c r="O361" s="35">
        <f t="shared" si="83"/>
        <v>20.3</v>
      </c>
      <c r="P361" s="36"/>
    </row>
    <row r="362" spans="1:16" s="25" customFormat="1" ht="21.75" hidden="1" x14ac:dyDescent="0.5">
      <c r="A362" s="31">
        <v>45693</v>
      </c>
      <c r="B362" s="32">
        <v>5</v>
      </c>
      <c r="C362" s="33">
        <f t="shared" si="87"/>
        <v>0</v>
      </c>
      <c r="D362" s="34">
        <f t="shared" si="72"/>
        <v>0</v>
      </c>
      <c r="E362" s="34">
        <f t="shared" si="73"/>
        <v>0</v>
      </c>
      <c r="F362" s="34">
        <f t="shared" si="74"/>
        <v>0</v>
      </c>
      <c r="G362" s="34">
        <f t="shared" si="75"/>
        <v>0</v>
      </c>
      <c r="H362" s="34">
        <f t="shared" si="76"/>
        <v>0</v>
      </c>
      <c r="I362" s="34">
        <f t="shared" si="77"/>
        <v>0</v>
      </c>
      <c r="J362" s="34">
        <f t="shared" si="78"/>
        <v>0</v>
      </c>
      <c r="K362" s="34">
        <f t="shared" si="79"/>
        <v>0</v>
      </c>
      <c r="L362" s="34">
        <f t="shared" si="80"/>
        <v>0</v>
      </c>
      <c r="M362" s="33">
        <f t="shared" si="81"/>
        <v>0</v>
      </c>
      <c r="N362" s="33">
        <f t="shared" si="82"/>
        <v>0</v>
      </c>
      <c r="O362" s="35">
        <f t="shared" si="83"/>
        <v>20.3</v>
      </c>
      <c r="P362" s="36"/>
    </row>
    <row r="363" spans="1:16" s="25" customFormat="1" ht="21.75" hidden="1" x14ac:dyDescent="0.5">
      <c r="A363" s="31">
        <v>45694</v>
      </c>
      <c r="B363" s="32">
        <v>6</v>
      </c>
      <c r="C363" s="33">
        <f t="shared" si="87"/>
        <v>0</v>
      </c>
      <c r="D363" s="34">
        <f t="shared" si="72"/>
        <v>0</v>
      </c>
      <c r="E363" s="34">
        <f t="shared" si="73"/>
        <v>0</v>
      </c>
      <c r="F363" s="34">
        <f t="shared" si="74"/>
        <v>0</v>
      </c>
      <c r="G363" s="34">
        <f t="shared" si="75"/>
        <v>0</v>
      </c>
      <c r="H363" s="34">
        <f t="shared" si="76"/>
        <v>0</v>
      </c>
      <c r="I363" s="34">
        <f t="shared" si="77"/>
        <v>0</v>
      </c>
      <c r="J363" s="34">
        <f t="shared" si="78"/>
        <v>0</v>
      </c>
      <c r="K363" s="34">
        <f t="shared" si="79"/>
        <v>0</v>
      </c>
      <c r="L363" s="34">
        <f t="shared" si="80"/>
        <v>0</v>
      </c>
      <c r="M363" s="33">
        <f t="shared" si="81"/>
        <v>0</v>
      </c>
      <c r="N363" s="33">
        <f t="shared" si="82"/>
        <v>0</v>
      </c>
      <c r="O363" s="35">
        <f t="shared" si="83"/>
        <v>56.8</v>
      </c>
      <c r="P363" s="36"/>
    </row>
    <row r="364" spans="1:16" s="25" customFormat="1" ht="21.75" hidden="1" x14ac:dyDescent="0.5">
      <c r="A364" s="31">
        <v>45695</v>
      </c>
      <c r="B364" s="32">
        <v>7</v>
      </c>
      <c r="C364" s="33">
        <f t="shared" si="87"/>
        <v>0</v>
      </c>
      <c r="D364" s="34">
        <f t="shared" si="72"/>
        <v>0</v>
      </c>
      <c r="E364" s="34">
        <f t="shared" si="73"/>
        <v>0</v>
      </c>
      <c r="F364" s="34">
        <f t="shared" si="74"/>
        <v>0</v>
      </c>
      <c r="G364" s="34">
        <f t="shared" si="75"/>
        <v>0</v>
      </c>
      <c r="H364" s="34">
        <f t="shared" si="76"/>
        <v>0</v>
      </c>
      <c r="I364" s="34">
        <f t="shared" si="77"/>
        <v>0</v>
      </c>
      <c r="J364" s="34">
        <f t="shared" si="78"/>
        <v>0</v>
      </c>
      <c r="K364" s="34">
        <f t="shared" si="79"/>
        <v>0</v>
      </c>
      <c r="L364" s="34">
        <f t="shared" si="80"/>
        <v>0</v>
      </c>
      <c r="M364" s="33">
        <f t="shared" si="81"/>
        <v>0</v>
      </c>
      <c r="N364" s="33">
        <f t="shared" si="82"/>
        <v>0</v>
      </c>
      <c r="O364" s="35">
        <f t="shared" si="83"/>
        <v>56.8</v>
      </c>
      <c r="P364" s="36"/>
    </row>
    <row r="365" spans="1:16" s="25" customFormat="1" ht="21.75" hidden="1" x14ac:dyDescent="0.5">
      <c r="A365" s="31">
        <v>45696</v>
      </c>
      <c r="B365" s="32">
        <v>8</v>
      </c>
      <c r="C365" s="33">
        <f t="shared" si="87"/>
        <v>0</v>
      </c>
      <c r="D365" s="34">
        <f t="shared" si="72"/>
        <v>0</v>
      </c>
      <c r="E365" s="34">
        <f t="shared" si="73"/>
        <v>0</v>
      </c>
      <c r="F365" s="34">
        <f t="shared" si="74"/>
        <v>0</v>
      </c>
      <c r="G365" s="34">
        <f t="shared" si="75"/>
        <v>0</v>
      </c>
      <c r="H365" s="34">
        <f t="shared" si="76"/>
        <v>0</v>
      </c>
      <c r="I365" s="34">
        <f t="shared" si="77"/>
        <v>0</v>
      </c>
      <c r="J365" s="34">
        <f t="shared" si="78"/>
        <v>0</v>
      </c>
      <c r="K365" s="34">
        <f t="shared" si="79"/>
        <v>0</v>
      </c>
      <c r="L365" s="34">
        <f t="shared" si="80"/>
        <v>0</v>
      </c>
      <c r="M365" s="33">
        <f t="shared" si="81"/>
        <v>0</v>
      </c>
      <c r="N365" s="33">
        <f t="shared" si="82"/>
        <v>0</v>
      </c>
      <c r="O365" s="35">
        <f t="shared" si="83"/>
        <v>56.8</v>
      </c>
      <c r="P365" s="36"/>
    </row>
    <row r="366" spans="1:16" s="25" customFormat="1" ht="21.75" hidden="1" x14ac:dyDescent="0.5">
      <c r="A366" s="31">
        <v>45697</v>
      </c>
      <c r="B366" s="32">
        <v>9</v>
      </c>
      <c r="C366" s="33">
        <f t="shared" si="87"/>
        <v>0</v>
      </c>
      <c r="D366" s="34">
        <f t="shared" si="72"/>
        <v>0</v>
      </c>
      <c r="E366" s="34">
        <f t="shared" si="73"/>
        <v>0</v>
      </c>
      <c r="F366" s="34">
        <f t="shared" si="74"/>
        <v>0</v>
      </c>
      <c r="G366" s="34">
        <f t="shared" si="75"/>
        <v>0</v>
      </c>
      <c r="H366" s="34">
        <f t="shared" si="76"/>
        <v>0</v>
      </c>
      <c r="I366" s="34">
        <f t="shared" si="77"/>
        <v>0</v>
      </c>
      <c r="J366" s="34">
        <f t="shared" si="78"/>
        <v>0</v>
      </c>
      <c r="K366" s="34">
        <f t="shared" si="79"/>
        <v>0</v>
      </c>
      <c r="L366" s="34">
        <f t="shared" si="80"/>
        <v>0</v>
      </c>
      <c r="M366" s="33">
        <f t="shared" si="81"/>
        <v>0</v>
      </c>
      <c r="N366" s="33">
        <f t="shared" si="82"/>
        <v>12</v>
      </c>
      <c r="O366" s="35">
        <f t="shared" si="83"/>
        <v>56.8</v>
      </c>
      <c r="P366" s="36"/>
    </row>
    <row r="367" spans="1:16" s="25" customFormat="1" ht="21.75" hidden="1" x14ac:dyDescent="0.5">
      <c r="A367" s="31">
        <v>45698</v>
      </c>
      <c r="B367" s="38">
        <v>10</v>
      </c>
      <c r="C367" s="33">
        <f t="shared" si="87"/>
        <v>0</v>
      </c>
      <c r="D367" s="34">
        <f t="shared" si="72"/>
        <v>0</v>
      </c>
      <c r="E367" s="34">
        <f t="shared" si="73"/>
        <v>0</v>
      </c>
      <c r="F367" s="34">
        <f t="shared" si="74"/>
        <v>0</v>
      </c>
      <c r="G367" s="34">
        <f t="shared" si="75"/>
        <v>0</v>
      </c>
      <c r="H367" s="34">
        <f t="shared" si="76"/>
        <v>0</v>
      </c>
      <c r="I367" s="34">
        <f t="shared" si="77"/>
        <v>0</v>
      </c>
      <c r="J367" s="34">
        <f t="shared" si="78"/>
        <v>0</v>
      </c>
      <c r="K367" s="34">
        <f t="shared" si="79"/>
        <v>0</v>
      </c>
      <c r="L367" s="34">
        <f t="shared" si="80"/>
        <v>0</v>
      </c>
      <c r="M367" s="33">
        <f t="shared" si="81"/>
        <v>12</v>
      </c>
      <c r="N367" s="33">
        <f t="shared" si="82"/>
        <v>18.100000000000001</v>
      </c>
      <c r="O367" s="35">
        <f t="shared" si="83"/>
        <v>56.8</v>
      </c>
      <c r="P367" s="36"/>
    </row>
    <row r="368" spans="1:16" s="25" customFormat="1" ht="21.75" hidden="1" x14ac:dyDescent="0.5">
      <c r="A368" s="31">
        <v>45699</v>
      </c>
      <c r="B368" s="32">
        <v>11</v>
      </c>
      <c r="C368" s="33">
        <f t="shared" si="87"/>
        <v>0</v>
      </c>
      <c r="D368" s="34">
        <f t="shared" si="72"/>
        <v>0</v>
      </c>
      <c r="E368" s="34">
        <f t="shared" si="73"/>
        <v>0</v>
      </c>
      <c r="F368" s="34">
        <f t="shared" si="74"/>
        <v>0</v>
      </c>
      <c r="G368" s="34">
        <f t="shared" si="75"/>
        <v>0</v>
      </c>
      <c r="H368" s="34">
        <f t="shared" si="76"/>
        <v>0</v>
      </c>
      <c r="I368" s="34">
        <f t="shared" si="77"/>
        <v>0</v>
      </c>
      <c r="J368" s="34">
        <f t="shared" si="78"/>
        <v>0</v>
      </c>
      <c r="K368" s="34">
        <f t="shared" si="79"/>
        <v>0</v>
      </c>
      <c r="L368" s="34">
        <f t="shared" si="80"/>
        <v>0</v>
      </c>
      <c r="M368" s="33">
        <f t="shared" si="81"/>
        <v>18.100000000000001</v>
      </c>
      <c r="N368" s="33">
        <f t="shared" si="82"/>
        <v>18.100000000000001</v>
      </c>
      <c r="O368" s="35">
        <f t="shared" si="83"/>
        <v>56.8</v>
      </c>
      <c r="P368" s="36"/>
    </row>
    <row r="369" spans="1:16" s="25" customFormat="1" ht="21.75" hidden="1" x14ac:dyDescent="0.5">
      <c r="A369" s="31">
        <v>45700</v>
      </c>
      <c r="B369" s="32">
        <v>12</v>
      </c>
      <c r="C369" s="33">
        <f t="shared" si="87"/>
        <v>0</v>
      </c>
      <c r="D369" s="34">
        <f t="shared" si="72"/>
        <v>0</v>
      </c>
      <c r="E369" s="34">
        <f t="shared" si="73"/>
        <v>0</v>
      </c>
      <c r="F369" s="34">
        <f t="shared" si="74"/>
        <v>0</v>
      </c>
      <c r="G369" s="34">
        <f t="shared" si="75"/>
        <v>0</v>
      </c>
      <c r="H369" s="34">
        <f t="shared" si="76"/>
        <v>0</v>
      </c>
      <c r="I369" s="34">
        <f t="shared" si="77"/>
        <v>0</v>
      </c>
      <c r="J369" s="34">
        <f t="shared" si="78"/>
        <v>0</v>
      </c>
      <c r="K369" s="34">
        <f t="shared" si="79"/>
        <v>0</v>
      </c>
      <c r="L369" s="34">
        <f t="shared" si="80"/>
        <v>0</v>
      </c>
      <c r="M369" s="33">
        <f t="shared" si="81"/>
        <v>18.100000000000001</v>
      </c>
      <c r="N369" s="33">
        <f t="shared" si="82"/>
        <v>18.100000000000001</v>
      </c>
      <c r="O369" s="35">
        <f t="shared" si="83"/>
        <v>56.8</v>
      </c>
      <c r="P369" s="36"/>
    </row>
    <row r="370" spans="1:16" s="25" customFormat="1" ht="21.75" hidden="1" x14ac:dyDescent="0.5">
      <c r="A370" s="31">
        <v>45701</v>
      </c>
      <c r="B370" s="32">
        <v>13</v>
      </c>
      <c r="C370" s="33">
        <f t="shared" si="87"/>
        <v>0</v>
      </c>
      <c r="D370" s="34">
        <f t="shared" si="72"/>
        <v>0</v>
      </c>
      <c r="E370" s="34">
        <f t="shared" si="73"/>
        <v>0</v>
      </c>
      <c r="F370" s="34">
        <f t="shared" si="74"/>
        <v>0</v>
      </c>
      <c r="G370" s="34">
        <f t="shared" si="75"/>
        <v>0</v>
      </c>
      <c r="H370" s="34">
        <f t="shared" si="76"/>
        <v>0</v>
      </c>
      <c r="I370" s="34">
        <f t="shared" si="77"/>
        <v>0</v>
      </c>
      <c r="J370" s="34">
        <f t="shared" si="78"/>
        <v>0</v>
      </c>
      <c r="K370" s="34">
        <f t="shared" si="79"/>
        <v>0</v>
      </c>
      <c r="L370" s="34">
        <f t="shared" si="80"/>
        <v>0</v>
      </c>
      <c r="M370" s="33">
        <f t="shared" si="81"/>
        <v>18.100000000000001</v>
      </c>
      <c r="N370" s="33">
        <f t="shared" si="82"/>
        <v>20.3</v>
      </c>
      <c r="O370" s="35">
        <f t="shared" si="83"/>
        <v>64</v>
      </c>
      <c r="P370" s="36"/>
    </row>
    <row r="371" spans="1:16" s="25" customFormat="1" ht="21.75" hidden="1" x14ac:dyDescent="0.5">
      <c r="A371" s="31">
        <v>45702</v>
      </c>
      <c r="B371" s="32">
        <v>14</v>
      </c>
      <c r="C371" s="33">
        <f t="shared" si="87"/>
        <v>0</v>
      </c>
      <c r="D371" s="34">
        <f t="shared" si="72"/>
        <v>0</v>
      </c>
      <c r="E371" s="34">
        <f t="shared" si="73"/>
        <v>0</v>
      </c>
      <c r="F371" s="34">
        <f t="shared" si="74"/>
        <v>0</v>
      </c>
      <c r="G371" s="34">
        <f t="shared" si="75"/>
        <v>0</v>
      </c>
      <c r="H371" s="34">
        <f t="shared" si="76"/>
        <v>0</v>
      </c>
      <c r="I371" s="34">
        <f t="shared" si="77"/>
        <v>0</v>
      </c>
      <c r="J371" s="34">
        <f t="shared" si="78"/>
        <v>0</v>
      </c>
      <c r="K371" s="34">
        <f t="shared" si="79"/>
        <v>0</v>
      </c>
      <c r="L371" s="34">
        <f t="shared" si="80"/>
        <v>12</v>
      </c>
      <c r="M371" s="33">
        <f t="shared" si="81"/>
        <v>20.3</v>
      </c>
      <c r="N371" s="33">
        <f t="shared" si="82"/>
        <v>20.3</v>
      </c>
      <c r="O371" s="35">
        <f t="shared" si="83"/>
        <v>64</v>
      </c>
      <c r="P371" s="36"/>
    </row>
    <row r="372" spans="1:16" s="25" customFormat="1" ht="21.75" hidden="1" x14ac:dyDescent="0.5">
      <c r="A372" s="31">
        <v>45703</v>
      </c>
      <c r="B372" s="32">
        <v>15</v>
      </c>
      <c r="C372" s="33">
        <f t="shared" si="87"/>
        <v>0</v>
      </c>
      <c r="D372" s="34">
        <f t="shared" ref="D372:D416" si="88">C372+C373</f>
        <v>0</v>
      </c>
      <c r="E372" s="34">
        <f t="shared" ref="E372:E415" si="89">C372+C373+C374</f>
        <v>0</v>
      </c>
      <c r="F372" s="34">
        <f t="shared" ref="F372:F414" si="90">C372+C373+C374+C375</f>
        <v>0</v>
      </c>
      <c r="G372" s="34">
        <f t="shared" ref="G372:G413" si="91">C372+C373+C374+C375+C376</f>
        <v>0</v>
      </c>
      <c r="H372" s="34">
        <f t="shared" ref="H372:H412" si="92">C372+C373+C374+C375+C376+C377</f>
        <v>0</v>
      </c>
      <c r="I372" s="34">
        <f t="shared" ref="I372:I411" si="93">C372+C373+C374+C375+C376+C377+C378</f>
        <v>0</v>
      </c>
      <c r="J372" s="34">
        <f t="shared" ref="J372:J410" si="94">C372+C373+C374+C375+C376+C377+C378+C379</f>
        <v>0</v>
      </c>
      <c r="K372" s="34">
        <f t="shared" ref="K372:K409" si="95">C372+C373+C374+C375+C376+C377+C378+C379+C380</f>
        <v>12</v>
      </c>
      <c r="L372" s="34">
        <f t="shared" ref="L372:L408" si="96">C372+C373+C374+C375+C376+C377+C378+C379+C380+C381</f>
        <v>18.100000000000001</v>
      </c>
      <c r="M372" s="33">
        <f t="shared" ref="M372:M404" si="97">C372+C373+C374+C375+C376+C377+C378+C379+C380+C381+C382+C383+C384+C385</f>
        <v>20.3</v>
      </c>
      <c r="N372" s="33">
        <f t="shared" ref="N372:N403" si="98">C372+C373+C374+C375+C376+C377+C378+C379+C380+C381+C382+C383+C384+C385+C386</f>
        <v>20.3</v>
      </c>
      <c r="O372" s="35">
        <f t="shared" ref="O372:O388" si="99">C372+C373+C374+C375+C376+C377+C378+C379+C380+C381+C382+C383+C384+C385+C386+C387+C388+C389+C390+C391+C392+C393+C394+C395+C396+C397+C398+C399+C400+C401</f>
        <v>64</v>
      </c>
      <c r="P372" s="36"/>
    </row>
    <row r="373" spans="1:16" s="25" customFormat="1" ht="21.75" hidden="1" x14ac:dyDescent="0.5">
      <c r="A373" s="31">
        <v>45704</v>
      </c>
      <c r="B373" s="32">
        <v>16</v>
      </c>
      <c r="C373" s="33">
        <f t="shared" si="87"/>
        <v>0</v>
      </c>
      <c r="D373" s="34">
        <f t="shared" si="88"/>
        <v>0</v>
      </c>
      <c r="E373" s="34">
        <f t="shared" si="89"/>
        <v>0</v>
      </c>
      <c r="F373" s="34">
        <f t="shared" si="90"/>
        <v>0</v>
      </c>
      <c r="G373" s="34">
        <f t="shared" si="91"/>
        <v>0</v>
      </c>
      <c r="H373" s="34">
        <f t="shared" si="92"/>
        <v>0</v>
      </c>
      <c r="I373" s="34">
        <f t="shared" si="93"/>
        <v>0</v>
      </c>
      <c r="J373" s="34">
        <f t="shared" si="94"/>
        <v>12</v>
      </c>
      <c r="K373" s="34">
        <f t="shared" si="95"/>
        <v>18.100000000000001</v>
      </c>
      <c r="L373" s="34">
        <f t="shared" si="96"/>
        <v>18.100000000000001</v>
      </c>
      <c r="M373" s="33">
        <f t="shared" si="97"/>
        <v>20.3</v>
      </c>
      <c r="N373" s="33">
        <f t="shared" si="98"/>
        <v>20.3</v>
      </c>
      <c r="O373" s="35">
        <f t="shared" si="99"/>
        <v>64</v>
      </c>
      <c r="P373" s="36"/>
    </row>
    <row r="374" spans="1:16" s="25" customFormat="1" ht="21.75" hidden="1" x14ac:dyDescent="0.5">
      <c r="A374" s="31">
        <v>45705</v>
      </c>
      <c r="B374" s="32">
        <v>17</v>
      </c>
      <c r="C374" s="33">
        <f t="shared" si="87"/>
        <v>0</v>
      </c>
      <c r="D374" s="34">
        <f t="shared" si="88"/>
        <v>0</v>
      </c>
      <c r="E374" s="34">
        <f t="shared" si="89"/>
        <v>0</v>
      </c>
      <c r="F374" s="34">
        <f t="shared" si="90"/>
        <v>0</v>
      </c>
      <c r="G374" s="34">
        <f t="shared" si="91"/>
        <v>0</v>
      </c>
      <c r="H374" s="34">
        <f t="shared" si="92"/>
        <v>0</v>
      </c>
      <c r="I374" s="34">
        <f t="shared" si="93"/>
        <v>12</v>
      </c>
      <c r="J374" s="34">
        <f t="shared" si="94"/>
        <v>18.100000000000001</v>
      </c>
      <c r="K374" s="34">
        <f t="shared" si="95"/>
        <v>18.100000000000001</v>
      </c>
      <c r="L374" s="34">
        <f t="shared" si="96"/>
        <v>18.100000000000001</v>
      </c>
      <c r="M374" s="33">
        <f t="shared" si="97"/>
        <v>20.3</v>
      </c>
      <c r="N374" s="33">
        <f t="shared" si="98"/>
        <v>20.3</v>
      </c>
      <c r="O374" s="35">
        <f t="shared" si="99"/>
        <v>64</v>
      </c>
      <c r="P374" s="36"/>
    </row>
    <row r="375" spans="1:16" s="25" customFormat="1" ht="21.75" hidden="1" x14ac:dyDescent="0.5">
      <c r="A375" s="31">
        <v>45706</v>
      </c>
      <c r="B375" s="32">
        <v>18</v>
      </c>
      <c r="C375" s="33">
        <f t="shared" si="87"/>
        <v>0</v>
      </c>
      <c r="D375" s="34">
        <f t="shared" si="88"/>
        <v>0</v>
      </c>
      <c r="E375" s="34">
        <f t="shared" si="89"/>
        <v>0</v>
      </c>
      <c r="F375" s="34">
        <f t="shared" si="90"/>
        <v>0</v>
      </c>
      <c r="G375" s="34">
        <f t="shared" si="91"/>
        <v>0</v>
      </c>
      <c r="H375" s="34">
        <f t="shared" si="92"/>
        <v>12</v>
      </c>
      <c r="I375" s="34">
        <f t="shared" si="93"/>
        <v>18.100000000000001</v>
      </c>
      <c r="J375" s="34">
        <f t="shared" si="94"/>
        <v>18.100000000000001</v>
      </c>
      <c r="K375" s="34">
        <f t="shared" si="95"/>
        <v>18.100000000000001</v>
      </c>
      <c r="L375" s="34">
        <f t="shared" si="96"/>
        <v>20.3</v>
      </c>
      <c r="M375" s="33">
        <f t="shared" si="97"/>
        <v>20.3</v>
      </c>
      <c r="N375" s="33">
        <f t="shared" si="98"/>
        <v>20.3</v>
      </c>
      <c r="O375" s="35">
        <f t="shared" si="99"/>
        <v>64</v>
      </c>
      <c r="P375" s="36"/>
    </row>
    <row r="376" spans="1:16" s="25" customFormat="1" ht="21.75" hidden="1" x14ac:dyDescent="0.5">
      <c r="A376" s="31">
        <v>45707</v>
      </c>
      <c r="B376" s="32">
        <v>19</v>
      </c>
      <c r="C376" s="33">
        <f t="shared" si="87"/>
        <v>0</v>
      </c>
      <c r="D376" s="34">
        <f t="shared" si="88"/>
        <v>0</v>
      </c>
      <c r="E376" s="34">
        <f t="shared" si="89"/>
        <v>0</v>
      </c>
      <c r="F376" s="34">
        <f t="shared" si="90"/>
        <v>0</v>
      </c>
      <c r="G376" s="34">
        <f t="shared" si="91"/>
        <v>12</v>
      </c>
      <c r="H376" s="34">
        <f t="shared" si="92"/>
        <v>18.100000000000001</v>
      </c>
      <c r="I376" s="34">
        <f t="shared" si="93"/>
        <v>18.100000000000001</v>
      </c>
      <c r="J376" s="34">
        <f t="shared" si="94"/>
        <v>18.100000000000001</v>
      </c>
      <c r="K376" s="34">
        <f t="shared" si="95"/>
        <v>20.3</v>
      </c>
      <c r="L376" s="34">
        <f t="shared" si="96"/>
        <v>20.3</v>
      </c>
      <c r="M376" s="33">
        <f t="shared" si="97"/>
        <v>20.3</v>
      </c>
      <c r="N376" s="33">
        <f t="shared" si="98"/>
        <v>20.3</v>
      </c>
      <c r="O376" s="35">
        <f t="shared" si="99"/>
        <v>64</v>
      </c>
      <c r="P376" s="36"/>
    </row>
    <row r="377" spans="1:16" s="25" customFormat="1" ht="21.75" hidden="1" x14ac:dyDescent="0.5">
      <c r="A377" s="31">
        <v>45708</v>
      </c>
      <c r="B377" s="38">
        <v>20</v>
      </c>
      <c r="C377" s="33">
        <f t="shared" si="87"/>
        <v>0</v>
      </c>
      <c r="D377" s="34">
        <f t="shared" si="88"/>
        <v>0</v>
      </c>
      <c r="E377" s="34">
        <f t="shared" si="89"/>
        <v>0</v>
      </c>
      <c r="F377" s="34">
        <f t="shared" si="90"/>
        <v>12</v>
      </c>
      <c r="G377" s="34">
        <f t="shared" si="91"/>
        <v>18.100000000000001</v>
      </c>
      <c r="H377" s="34">
        <f t="shared" si="92"/>
        <v>18.100000000000001</v>
      </c>
      <c r="I377" s="34">
        <f t="shared" si="93"/>
        <v>18.100000000000001</v>
      </c>
      <c r="J377" s="34">
        <f t="shared" si="94"/>
        <v>20.3</v>
      </c>
      <c r="K377" s="34">
        <f t="shared" si="95"/>
        <v>20.3</v>
      </c>
      <c r="L377" s="34">
        <f t="shared" si="96"/>
        <v>20.3</v>
      </c>
      <c r="M377" s="33">
        <f t="shared" si="97"/>
        <v>20.3</v>
      </c>
      <c r="N377" s="33">
        <f t="shared" si="98"/>
        <v>20.3</v>
      </c>
      <c r="O377" s="35">
        <f t="shared" si="99"/>
        <v>76.5</v>
      </c>
      <c r="P377" s="36"/>
    </row>
    <row r="378" spans="1:16" s="25" customFormat="1" ht="21.75" hidden="1" x14ac:dyDescent="0.5">
      <c r="A378" s="31">
        <v>45709</v>
      </c>
      <c r="B378" s="32">
        <v>21</v>
      </c>
      <c r="C378" s="33">
        <f t="shared" ref="C378:C386" si="100">+L27</f>
        <v>0</v>
      </c>
      <c r="D378" s="34">
        <f t="shared" si="88"/>
        <v>0</v>
      </c>
      <c r="E378" s="34">
        <f t="shared" si="89"/>
        <v>12</v>
      </c>
      <c r="F378" s="34">
        <f t="shared" si="90"/>
        <v>18.100000000000001</v>
      </c>
      <c r="G378" s="34">
        <f t="shared" si="91"/>
        <v>18.100000000000001</v>
      </c>
      <c r="H378" s="34">
        <f t="shared" si="92"/>
        <v>18.100000000000001</v>
      </c>
      <c r="I378" s="34">
        <f t="shared" si="93"/>
        <v>20.3</v>
      </c>
      <c r="J378" s="34">
        <f t="shared" si="94"/>
        <v>20.3</v>
      </c>
      <c r="K378" s="34">
        <f t="shared" si="95"/>
        <v>20.3</v>
      </c>
      <c r="L378" s="34">
        <f t="shared" si="96"/>
        <v>20.3</v>
      </c>
      <c r="M378" s="33">
        <f t="shared" si="97"/>
        <v>20.3</v>
      </c>
      <c r="N378" s="33">
        <f t="shared" si="98"/>
        <v>56.8</v>
      </c>
      <c r="O378" s="35">
        <f t="shared" si="99"/>
        <v>76.5</v>
      </c>
      <c r="P378" s="36"/>
    </row>
    <row r="379" spans="1:16" s="25" customFormat="1" ht="21.75" hidden="1" x14ac:dyDescent="0.5">
      <c r="A379" s="31">
        <v>45710</v>
      </c>
      <c r="B379" s="32">
        <v>22</v>
      </c>
      <c r="C379" s="33">
        <f t="shared" si="100"/>
        <v>0</v>
      </c>
      <c r="D379" s="34">
        <f t="shared" si="88"/>
        <v>12</v>
      </c>
      <c r="E379" s="34">
        <f t="shared" si="89"/>
        <v>18.100000000000001</v>
      </c>
      <c r="F379" s="34">
        <f t="shared" si="90"/>
        <v>18.100000000000001</v>
      </c>
      <c r="G379" s="34">
        <f t="shared" si="91"/>
        <v>18.100000000000001</v>
      </c>
      <c r="H379" s="34">
        <f t="shared" si="92"/>
        <v>20.3</v>
      </c>
      <c r="I379" s="34">
        <f t="shared" si="93"/>
        <v>20.3</v>
      </c>
      <c r="J379" s="34">
        <f t="shared" si="94"/>
        <v>20.3</v>
      </c>
      <c r="K379" s="34">
        <f t="shared" si="95"/>
        <v>20.3</v>
      </c>
      <c r="L379" s="34">
        <f t="shared" si="96"/>
        <v>20.3</v>
      </c>
      <c r="M379" s="33">
        <f t="shared" si="97"/>
        <v>56.8</v>
      </c>
      <c r="N379" s="33">
        <f t="shared" si="98"/>
        <v>56.8</v>
      </c>
      <c r="O379" s="35">
        <f t="shared" si="99"/>
        <v>76.5</v>
      </c>
      <c r="P379" s="36"/>
    </row>
    <row r="380" spans="1:16" s="25" customFormat="1" ht="21.75" hidden="1" x14ac:dyDescent="0.5">
      <c r="A380" s="31">
        <v>45711</v>
      </c>
      <c r="B380" s="32">
        <v>23</v>
      </c>
      <c r="C380" s="33">
        <f t="shared" si="100"/>
        <v>12</v>
      </c>
      <c r="D380" s="34">
        <f t="shared" si="88"/>
        <v>18.100000000000001</v>
      </c>
      <c r="E380" s="34">
        <f t="shared" si="89"/>
        <v>18.100000000000001</v>
      </c>
      <c r="F380" s="34">
        <f t="shared" si="90"/>
        <v>18.100000000000001</v>
      </c>
      <c r="G380" s="34">
        <f t="shared" si="91"/>
        <v>20.3</v>
      </c>
      <c r="H380" s="34">
        <f t="shared" si="92"/>
        <v>20.3</v>
      </c>
      <c r="I380" s="34">
        <f t="shared" si="93"/>
        <v>20.3</v>
      </c>
      <c r="J380" s="34">
        <f t="shared" si="94"/>
        <v>20.3</v>
      </c>
      <c r="K380" s="34">
        <f t="shared" si="95"/>
        <v>20.3</v>
      </c>
      <c r="L380" s="34">
        <f t="shared" si="96"/>
        <v>20.3</v>
      </c>
      <c r="M380" s="33">
        <f t="shared" si="97"/>
        <v>56.8</v>
      </c>
      <c r="N380" s="33">
        <f t="shared" si="98"/>
        <v>56.8</v>
      </c>
      <c r="O380" s="35">
        <f t="shared" si="99"/>
        <v>78.8</v>
      </c>
      <c r="P380" s="36"/>
    </row>
    <row r="381" spans="1:16" s="25" customFormat="1" ht="21.75" hidden="1" x14ac:dyDescent="0.5">
      <c r="A381" s="31">
        <v>45712</v>
      </c>
      <c r="B381" s="32">
        <v>24</v>
      </c>
      <c r="C381" s="33">
        <f t="shared" si="100"/>
        <v>6.1</v>
      </c>
      <c r="D381" s="34">
        <f t="shared" si="88"/>
        <v>6.1</v>
      </c>
      <c r="E381" s="34">
        <f t="shared" si="89"/>
        <v>6.1</v>
      </c>
      <c r="F381" s="34">
        <f t="shared" si="90"/>
        <v>8.3000000000000007</v>
      </c>
      <c r="G381" s="34">
        <f t="shared" si="91"/>
        <v>8.3000000000000007</v>
      </c>
      <c r="H381" s="34">
        <f t="shared" si="92"/>
        <v>8.3000000000000007</v>
      </c>
      <c r="I381" s="34">
        <f t="shared" si="93"/>
        <v>8.3000000000000007</v>
      </c>
      <c r="J381" s="34">
        <f t="shared" si="94"/>
        <v>8.3000000000000007</v>
      </c>
      <c r="K381" s="34">
        <f t="shared" si="95"/>
        <v>8.3000000000000007</v>
      </c>
      <c r="L381" s="34">
        <f t="shared" si="96"/>
        <v>8.3000000000000007</v>
      </c>
      <c r="M381" s="33">
        <f t="shared" si="97"/>
        <v>44.8</v>
      </c>
      <c r="N381" s="33">
        <f t="shared" si="98"/>
        <v>44.8</v>
      </c>
      <c r="O381" s="35">
        <f t="shared" si="99"/>
        <v>66.8</v>
      </c>
      <c r="P381" s="36"/>
    </row>
    <row r="382" spans="1:16" s="25" customFormat="1" ht="21.75" hidden="1" x14ac:dyDescent="0.5">
      <c r="A382" s="31">
        <v>45713</v>
      </c>
      <c r="B382" s="32">
        <v>25</v>
      </c>
      <c r="C382" s="33">
        <f t="shared" si="100"/>
        <v>0</v>
      </c>
      <c r="D382" s="34">
        <f t="shared" si="88"/>
        <v>0</v>
      </c>
      <c r="E382" s="34">
        <f t="shared" si="89"/>
        <v>2.2000000000000002</v>
      </c>
      <c r="F382" s="34">
        <f t="shared" si="90"/>
        <v>2.2000000000000002</v>
      </c>
      <c r="G382" s="34">
        <f t="shared" si="91"/>
        <v>2.2000000000000002</v>
      </c>
      <c r="H382" s="34">
        <f t="shared" si="92"/>
        <v>2.2000000000000002</v>
      </c>
      <c r="I382" s="34">
        <f t="shared" si="93"/>
        <v>2.2000000000000002</v>
      </c>
      <c r="J382" s="34">
        <f t="shared" si="94"/>
        <v>2.2000000000000002</v>
      </c>
      <c r="K382" s="34">
        <f t="shared" si="95"/>
        <v>2.2000000000000002</v>
      </c>
      <c r="L382" s="34">
        <f t="shared" si="96"/>
        <v>2.2000000000000002</v>
      </c>
      <c r="M382" s="33">
        <f t="shared" si="97"/>
        <v>38.700000000000003</v>
      </c>
      <c r="N382" s="33">
        <f t="shared" si="98"/>
        <v>38.700000000000003</v>
      </c>
      <c r="O382" s="35">
        <f t="shared" si="99"/>
        <v>60.7</v>
      </c>
      <c r="P382" s="36"/>
    </row>
    <row r="383" spans="1:16" s="25" customFormat="1" ht="21.75" hidden="1" x14ac:dyDescent="0.5">
      <c r="A383" s="31">
        <v>45714</v>
      </c>
      <c r="B383" s="32">
        <v>26</v>
      </c>
      <c r="C383" s="33">
        <f t="shared" si="100"/>
        <v>0</v>
      </c>
      <c r="D383" s="34">
        <f t="shared" si="88"/>
        <v>2.2000000000000002</v>
      </c>
      <c r="E383" s="34">
        <f t="shared" si="89"/>
        <v>2.2000000000000002</v>
      </c>
      <c r="F383" s="34">
        <f t="shared" si="90"/>
        <v>2.2000000000000002</v>
      </c>
      <c r="G383" s="34">
        <f t="shared" si="91"/>
        <v>2.2000000000000002</v>
      </c>
      <c r="H383" s="34">
        <f t="shared" si="92"/>
        <v>2.2000000000000002</v>
      </c>
      <c r="I383" s="34">
        <f t="shared" si="93"/>
        <v>2.2000000000000002</v>
      </c>
      <c r="J383" s="34">
        <f t="shared" si="94"/>
        <v>2.2000000000000002</v>
      </c>
      <c r="K383" s="34">
        <f t="shared" si="95"/>
        <v>2.2000000000000002</v>
      </c>
      <c r="L383" s="34">
        <f t="shared" si="96"/>
        <v>38.700000000000003</v>
      </c>
      <c r="M383" s="33">
        <f t="shared" si="97"/>
        <v>38.700000000000003</v>
      </c>
      <c r="N383" s="33">
        <f t="shared" si="98"/>
        <v>38.700000000000003</v>
      </c>
      <c r="O383" s="35">
        <f t="shared" si="99"/>
        <v>62.5</v>
      </c>
      <c r="P383" s="36"/>
    </row>
    <row r="384" spans="1:16" s="25" customFormat="1" ht="21.75" hidden="1" x14ac:dyDescent="0.5">
      <c r="A384" s="31">
        <v>45715</v>
      </c>
      <c r="B384" s="32">
        <v>27</v>
      </c>
      <c r="C384" s="33">
        <f t="shared" si="100"/>
        <v>2.2000000000000002</v>
      </c>
      <c r="D384" s="34">
        <f t="shared" si="88"/>
        <v>2.2000000000000002</v>
      </c>
      <c r="E384" s="34">
        <f t="shared" si="89"/>
        <v>2.2000000000000002</v>
      </c>
      <c r="F384" s="34">
        <f t="shared" si="90"/>
        <v>2.2000000000000002</v>
      </c>
      <c r="G384" s="34">
        <f t="shared" si="91"/>
        <v>2.2000000000000002</v>
      </c>
      <c r="H384" s="34">
        <f t="shared" si="92"/>
        <v>2.2000000000000002</v>
      </c>
      <c r="I384" s="34">
        <f t="shared" si="93"/>
        <v>2.2000000000000002</v>
      </c>
      <c r="J384" s="34">
        <f t="shared" si="94"/>
        <v>2.2000000000000002</v>
      </c>
      <c r="K384" s="34">
        <f t="shared" si="95"/>
        <v>38.700000000000003</v>
      </c>
      <c r="L384" s="34">
        <f t="shared" si="96"/>
        <v>38.700000000000003</v>
      </c>
      <c r="M384" s="33">
        <f t="shared" si="97"/>
        <v>38.700000000000003</v>
      </c>
      <c r="N384" s="33">
        <f t="shared" si="98"/>
        <v>38.700000000000003</v>
      </c>
      <c r="O384" s="35">
        <f t="shared" si="99"/>
        <v>62.5</v>
      </c>
      <c r="P384" s="36"/>
    </row>
    <row r="385" spans="1:16" s="25" customFormat="1" ht="21.75" hidden="1" x14ac:dyDescent="0.5">
      <c r="A385" s="31">
        <v>45716</v>
      </c>
      <c r="B385" s="32">
        <v>28</v>
      </c>
      <c r="C385" s="33">
        <f t="shared" si="100"/>
        <v>0</v>
      </c>
      <c r="D385" s="34">
        <f t="shared" si="88"/>
        <v>0</v>
      </c>
      <c r="E385" s="34">
        <f t="shared" si="89"/>
        <v>0</v>
      </c>
      <c r="F385" s="34">
        <f t="shared" si="90"/>
        <v>0</v>
      </c>
      <c r="G385" s="34">
        <f t="shared" si="91"/>
        <v>0</v>
      </c>
      <c r="H385" s="34">
        <f t="shared" si="92"/>
        <v>0</v>
      </c>
      <c r="I385" s="34">
        <f t="shared" si="93"/>
        <v>0</v>
      </c>
      <c r="J385" s="34">
        <f t="shared" si="94"/>
        <v>36.5</v>
      </c>
      <c r="K385" s="34">
        <f t="shared" si="95"/>
        <v>36.5</v>
      </c>
      <c r="L385" s="34">
        <f t="shared" si="96"/>
        <v>36.5</v>
      </c>
      <c r="M385" s="33">
        <f t="shared" si="97"/>
        <v>36.5</v>
      </c>
      <c r="N385" s="33">
        <f t="shared" si="98"/>
        <v>43.7</v>
      </c>
      <c r="O385" s="35">
        <f t="shared" si="99"/>
        <v>90.3</v>
      </c>
      <c r="P385" s="36"/>
    </row>
    <row r="386" spans="1:16" s="25" customFormat="1" ht="21.75" hidden="1" x14ac:dyDescent="0.5">
      <c r="A386" s="31">
        <v>45717</v>
      </c>
      <c r="B386" s="39">
        <v>29</v>
      </c>
      <c r="C386" s="33">
        <f t="shared" si="100"/>
        <v>0</v>
      </c>
      <c r="D386" s="34">
        <f t="shared" si="88"/>
        <v>0</v>
      </c>
      <c r="E386" s="34">
        <f t="shared" si="89"/>
        <v>0</v>
      </c>
      <c r="F386" s="34">
        <f t="shared" si="90"/>
        <v>0</v>
      </c>
      <c r="G386" s="34">
        <f t="shared" si="91"/>
        <v>0</v>
      </c>
      <c r="H386" s="34">
        <f t="shared" si="92"/>
        <v>0</v>
      </c>
      <c r="I386" s="34">
        <f t="shared" si="93"/>
        <v>36.5</v>
      </c>
      <c r="J386" s="34">
        <f t="shared" si="94"/>
        <v>36.5</v>
      </c>
      <c r="K386" s="34">
        <f t="shared" si="95"/>
        <v>36.5</v>
      </c>
      <c r="L386" s="34">
        <f t="shared" si="96"/>
        <v>36.5</v>
      </c>
      <c r="M386" s="33">
        <f t="shared" si="97"/>
        <v>43.7</v>
      </c>
      <c r="N386" s="33">
        <f t="shared" si="98"/>
        <v>43.7</v>
      </c>
      <c r="O386" s="35">
        <f t="shared" si="99"/>
        <v>166.7</v>
      </c>
      <c r="P386" s="36"/>
    </row>
    <row r="387" spans="1:16" s="25" customFormat="1" ht="21.75" hidden="1" x14ac:dyDescent="0.5">
      <c r="A387" s="31">
        <v>45718</v>
      </c>
      <c r="B387" s="41">
        <v>1</v>
      </c>
      <c r="C387" s="42">
        <f t="shared" ref="C387:C406" si="101">+M7</f>
        <v>0</v>
      </c>
      <c r="D387" s="43">
        <f t="shared" si="88"/>
        <v>0</v>
      </c>
      <c r="E387" s="43">
        <f t="shared" si="89"/>
        <v>0</v>
      </c>
      <c r="F387" s="43">
        <f t="shared" si="90"/>
        <v>0</v>
      </c>
      <c r="G387" s="43">
        <f t="shared" si="91"/>
        <v>0</v>
      </c>
      <c r="H387" s="43">
        <f t="shared" si="92"/>
        <v>36.5</v>
      </c>
      <c r="I387" s="43">
        <f t="shared" si="93"/>
        <v>36.5</v>
      </c>
      <c r="J387" s="43">
        <f t="shared" si="94"/>
        <v>36.5</v>
      </c>
      <c r="K387" s="43">
        <f t="shared" si="95"/>
        <v>36.5</v>
      </c>
      <c r="L387" s="43">
        <f t="shared" si="96"/>
        <v>36.5</v>
      </c>
      <c r="M387" s="42">
        <f t="shared" si="97"/>
        <v>43.7</v>
      </c>
      <c r="N387" s="42">
        <f t="shared" si="98"/>
        <v>43.7</v>
      </c>
      <c r="O387" s="44">
        <f t="shared" si="99"/>
        <v>166.7</v>
      </c>
      <c r="P387" s="45"/>
    </row>
    <row r="388" spans="1:16" s="25" customFormat="1" ht="21.75" hidden="1" x14ac:dyDescent="0.5">
      <c r="A388" s="31">
        <v>45719</v>
      </c>
      <c r="B388" s="32">
        <v>2</v>
      </c>
      <c r="C388" s="33">
        <f t="shared" si="101"/>
        <v>0</v>
      </c>
      <c r="D388" s="34">
        <f t="shared" si="88"/>
        <v>0</v>
      </c>
      <c r="E388" s="34">
        <f t="shared" si="89"/>
        <v>0</v>
      </c>
      <c r="F388" s="34">
        <f t="shared" si="90"/>
        <v>0</v>
      </c>
      <c r="G388" s="34">
        <f t="shared" si="91"/>
        <v>36.5</v>
      </c>
      <c r="H388" s="34">
        <f t="shared" si="92"/>
        <v>36.5</v>
      </c>
      <c r="I388" s="34">
        <f t="shared" si="93"/>
        <v>36.5</v>
      </c>
      <c r="J388" s="34">
        <f t="shared" si="94"/>
        <v>36.5</v>
      </c>
      <c r="K388" s="34">
        <f t="shared" si="95"/>
        <v>36.5</v>
      </c>
      <c r="L388" s="34">
        <f t="shared" si="96"/>
        <v>36.5</v>
      </c>
      <c r="M388" s="33">
        <f t="shared" si="97"/>
        <v>43.7</v>
      </c>
      <c r="N388" s="33">
        <f t="shared" si="98"/>
        <v>43.7</v>
      </c>
      <c r="O388" s="35">
        <f t="shared" si="99"/>
        <v>166.7</v>
      </c>
      <c r="P388" s="36"/>
    </row>
    <row r="389" spans="1:16" s="25" customFormat="1" ht="21.75" hidden="1" x14ac:dyDescent="0.5">
      <c r="A389" s="31">
        <v>45720</v>
      </c>
      <c r="B389" s="32">
        <v>3</v>
      </c>
      <c r="C389" s="33">
        <f t="shared" si="101"/>
        <v>0</v>
      </c>
      <c r="D389" s="34">
        <f t="shared" si="88"/>
        <v>0</v>
      </c>
      <c r="E389" s="34">
        <f t="shared" si="89"/>
        <v>0</v>
      </c>
      <c r="F389" s="34">
        <f t="shared" si="90"/>
        <v>36.5</v>
      </c>
      <c r="G389" s="34">
        <f t="shared" si="91"/>
        <v>36.5</v>
      </c>
      <c r="H389" s="34">
        <f t="shared" si="92"/>
        <v>36.5</v>
      </c>
      <c r="I389" s="34">
        <f t="shared" si="93"/>
        <v>36.5</v>
      </c>
      <c r="J389" s="34">
        <f t="shared" si="94"/>
        <v>36.5</v>
      </c>
      <c r="K389" s="34">
        <f t="shared" si="95"/>
        <v>36.5</v>
      </c>
      <c r="L389" s="34">
        <f t="shared" si="96"/>
        <v>36.5</v>
      </c>
      <c r="M389" s="33">
        <f t="shared" si="97"/>
        <v>43.7</v>
      </c>
      <c r="N389" s="33">
        <f t="shared" si="98"/>
        <v>43.7</v>
      </c>
      <c r="O389" s="46"/>
      <c r="P389" s="36"/>
    </row>
    <row r="390" spans="1:16" s="25" customFormat="1" ht="21.75" hidden="1" x14ac:dyDescent="0.5">
      <c r="A390" s="31">
        <v>45721</v>
      </c>
      <c r="B390" s="32">
        <v>4</v>
      </c>
      <c r="C390" s="33">
        <f t="shared" si="101"/>
        <v>0</v>
      </c>
      <c r="D390" s="34">
        <f t="shared" si="88"/>
        <v>0</v>
      </c>
      <c r="E390" s="34">
        <f t="shared" si="89"/>
        <v>36.5</v>
      </c>
      <c r="F390" s="34">
        <f t="shared" si="90"/>
        <v>36.5</v>
      </c>
      <c r="G390" s="34">
        <f t="shared" si="91"/>
        <v>36.5</v>
      </c>
      <c r="H390" s="34">
        <f t="shared" si="92"/>
        <v>36.5</v>
      </c>
      <c r="I390" s="34">
        <f t="shared" si="93"/>
        <v>36.5</v>
      </c>
      <c r="J390" s="34">
        <f t="shared" si="94"/>
        <v>36.5</v>
      </c>
      <c r="K390" s="34">
        <f t="shared" si="95"/>
        <v>36.5</v>
      </c>
      <c r="L390" s="34">
        <f t="shared" si="96"/>
        <v>43.7</v>
      </c>
      <c r="M390" s="33">
        <f t="shared" si="97"/>
        <v>43.7</v>
      </c>
      <c r="N390" s="33">
        <f t="shared" si="98"/>
        <v>43.7</v>
      </c>
      <c r="O390" s="46"/>
      <c r="P390" s="36"/>
    </row>
    <row r="391" spans="1:16" s="25" customFormat="1" ht="21.75" hidden="1" x14ac:dyDescent="0.5">
      <c r="A391" s="31">
        <v>45722</v>
      </c>
      <c r="B391" s="32">
        <v>5</v>
      </c>
      <c r="C391" s="33">
        <f t="shared" si="101"/>
        <v>0</v>
      </c>
      <c r="D391" s="34">
        <f t="shared" si="88"/>
        <v>36.5</v>
      </c>
      <c r="E391" s="34">
        <f t="shared" si="89"/>
        <v>36.5</v>
      </c>
      <c r="F391" s="34">
        <f t="shared" si="90"/>
        <v>36.5</v>
      </c>
      <c r="G391" s="34">
        <f t="shared" si="91"/>
        <v>36.5</v>
      </c>
      <c r="H391" s="34">
        <f t="shared" si="92"/>
        <v>36.5</v>
      </c>
      <c r="I391" s="34">
        <f t="shared" si="93"/>
        <v>36.5</v>
      </c>
      <c r="J391" s="34">
        <f t="shared" si="94"/>
        <v>36.5</v>
      </c>
      <c r="K391" s="34">
        <f t="shared" si="95"/>
        <v>43.7</v>
      </c>
      <c r="L391" s="34">
        <f t="shared" si="96"/>
        <v>43.7</v>
      </c>
      <c r="M391" s="33">
        <f t="shared" si="97"/>
        <v>43.7</v>
      </c>
      <c r="N391" s="33">
        <f t="shared" si="98"/>
        <v>43.7</v>
      </c>
      <c r="O391" s="46"/>
      <c r="P391" s="36"/>
    </row>
    <row r="392" spans="1:16" s="25" customFormat="1" ht="21.75" hidden="1" x14ac:dyDescent="0.5">
      <c r="A392" s="31">
        <v>45723</v>
      </c>
      <c r="B392" s="32">
        <v>6</v>
      </c>
      <c r="C392" s="33">
        <f t="shared" si="101"/>
        <v>36.5</v>
      </c>
      <c r="D392" s="34">
        <f t="shared" si="88"/>
        <v>36.5</v>
      </c>
      <c r="E392" s="34">
        <f t="shared" si="89"/>
        <v>36.5</v>
      </c>
      <c r="F392" s="34">
        <f t="shared" si="90"/>
        <v>36.5</v>
      </c>
      <c r="G392" s="34">
        <f t="shared" si="91"/>
        <v>36.5</v>
      </c>
      <c r="H392" s="34">
        <f t="shared" si="92"/>
        <v>36.5</v>
      </c>
      <c r="I392" s="34">
        <f t="shared" si="93"/>
        <v>36.5</v>
      </c>
      <c r="J392" s="34">
        <f t="shared" si="94"/>
        <v>43.7</v>
      </c>
      <c r="K392" s="34">
        <f t="shared" si="95"/>
        <v>43.7</v>
      </c>
      <c r="L392" s="34">
        <f t="shared" si="96"/>
        <v>43.7</v>
      </c>
      <c r="M392" s="33">
        <f t="shared" si="97"/>
        <v>43.7</v>
      </c>
      <c r="N392" s="33">
        <f t="shared" si="98"/>
        <v>56.2</v>
      </c>
      <c r="O392" s="46"/>
      <c r="P392" s="36"/>
    </row>
    <row r="393" spans="1:16" s="25" customFormat="1" ht="21.75" hidden="1" x14ac:dyDescent="0.5">
      <c r="A393" s="31">
        <v>45724</v>
      </c>
      <c r="B393" s="32">
        <v>7</v>
      </c>
      <c r="C393" s="33">
        <f t="shared" si="101"/>
        <v>0</v>
      </c>
      <c r="D393" s="34">
        <f t="shared" si="88"/>
        <v>0</v>
      </c>
      <c r="E393" s="34">
        <f t="shared" si="89"/>
        <v>0</v>
      </c>
      <c r="F393" s="34">
        <f t="shared" si="90"/>
        <v>0</v>
      </c>
      <c r="G393" s="34">
        <f t="shared" si="91"/>
        <v>0</v>
      </c>
      <c r="H393" s="34">
        <f t="shared" si="92"/>
        <v>0</v>
      </c>
      <c r="I393" s="34">
        <f t="shared" si="93"/>
        <v>7.2</v>
      </c>
      <c r="J393" s="34">
        <f t="shared" si="94"/>
        <v>7.2</v>
      </c>
      <c r="K393" s="34">
        <f t="shared" si="95"/>
        <v>7.2</v>
      </c>
      <c r="L393" s="34">
        <f t="shared" si="96"/>
        <v>7.2</v>
      </c>
      <c r="M393" s="33">
        <f t="shared" si="97"/>
        <v>19.7</v>
      </c>
      <c r="N393" s="33">
        <f t="shared" si="98"/>
        <v>19.7</v>
      </c>
      <c r="O393" s="46"/>
      <c r="P393" s="36"/>
    </row>
    <row r="394" spans="1:16" s="25" customFormat="1" ht="21.75" hidden="1" x14ac:dyDescent="0.5">
      <c r="A394" s="31">
        <v>45725</v>
      </c>
      <c r="B394" s="32">
        <v>8</v>
      </c>
      <c r="C394" s="33">
        <f t="shared" si="101"/>
        <v>0</v>
      </c>
      <c r="D394" s="34">
        <f t="shared" si="88"/>
        <v>0</v>
      </c>
      <c r="E394" s="34">
        <f t="shared" si="89"/>
        <v>0</v>
      </c>
      <c r="F394" s="34">
        <f t="shared" si="90"/>
        <v>0</v>
      </c>
      <c r="G394" s="34">
        <f t="shared" si="91"/>
        <v>0</v>
      </c>
      <c r="H394" s="34">
        <f t="shared" si="92"/>
        <v>7.2</v>
      </c>
      <c r="I394" s="34">
        <f t="shared" si="93"/>
        <v>7.2</v>
      </c>
      <c r="J394" s="34">
        <f t="shared" si="94"/>
        <v>7.2</v>
      </c>
      <c r="K394" s="34">
        <f t="shared" si="95"/>
        <v>7.2</v>
      </c>
      <c r="L394" s="34">
        <f t="shared" si="96"/>
        <v>7.2</v>
      </c>
      <c r="M394" s="33">
        <f t="shared" si="97"/>
        <v>19.7</v>
      </c>
      <c r="N394" s="33">
        <f t="shared" si="98"/>
        <v>19.7</v>
      </c>
      <c r="O394" s="46"/>
      <c r="P394" s="36"/>
    </row>
    <row r="395" spans="1:16" s="25" customFormat="1" ht="21.75" hidden="1" x14ac:dyDescent="0.5">
      <c r="A395" s="31">
        <v>45726</v>
      </c>
      <c r="B395" s="32">
        <v>9</v>
      </c>
      <c r="C395" s="33">
        <f t="shared" si="101"/>
        <v>0</v>
      </c>
      <c r="D395" s="34">
        <f t="shared" si="88"/>
        <v>0</v>
      </c>
      <c r="E395" s="34">
        <f t="shared" si="89"/>
        <v>0</v>
      </c>
      <c r="F395" s="34">
        <f t="shared" si="90"/>
        <v>0</v>
      </c>
      <c r="G395" s="34">
        <f t="shared" si="91"/>
        <v>7.2</v>
      </c>
      <c r="H395" s="34">
        <f t="shared" si="92"/>
        <v>7.2</v>
      </c>
      <c r="I395" s="34">
        <f t="shared" si="93"/>
        <v>7.2</v>
      </c>
      <c r="J395" s="34">
        <f t="shared" si="94"/>
        <v>7.2</v>
      </c>
      <c r="K395" s="34">
        <f t="shared" si="95"/>
        <v>7.2</v>
      </c>
      <c r="L395" s="34">
        <f t="shared" si="96"/>
        <v>7.2</v>
      </c>
      <c r="M395" s="33">
        <f t="shared" si="97"/>
        <v>19.7</v>
      </c>
      <c r="N395" s="33">
        <f t="shared" si="98"/>
        <v>22</v>
      </c>
      <c r="O395" s="46"/>
      <c r="P395" s="36"/>
    </row>
    <row r="396" spans="1:16" s="25" customFormat="1" ht="21.75" hidden="1" x14ac:dyDescent="0.5">
      <c r="A396" s="31">
        <v>45727</v>
      </c>
      <c r="B396" s="38">
        <v>10</v>
      </c>
      <c r="C396" s="33">
        <f t="shared" si="101"/>
        <v>0</v>
      </c>
      <c r="D396" s="34">
        <f t="shared" si="88"/>
        <v>0</v>
      </c>
      <c r="E396" s="34">
        <f t="shared" si="89"/>
        <v>0</v>
      </c>
      <c r="F396" s="34">
        <f t="shared" si="90"/>
        <v>7.2</v>
      </c>
      <c r="G396" s="34">
        <f t="shared" si="91"/>
        <v>7.2</v>
      </c>
      <c r="H396" s="34">
        <f t="shared" si="92"/>
        <v>7.2</v>
      </c>
      <c r="I396" s="34">
        <f t="shared" si="93"/>
        <v>7.2</v>
      </c>
      <c r="J396" s="34">
        <f t="shared" si="94"/>
        <v>7.2</v>
      </c>
      <c r="K396" s="34">
        <f t="shared" si="95"/>
        <v>7.2</v>
      </c>
      <c r="L396" s="34">
        <f t="shared" si="96"/>
        <v>7.2</v>
      </c>
      <c r="M396" s="33">
        <f t="shared" si="97"/>
        <v>22</v>
      </c>
      <c r="N396" s="33">
        <f t="shared" si="98"/>
        <v>22</v>
      </c>
      <c r="O396" s="46"/>
      <c r="P396" s="36"/>
    </row>
    <row r="397" spans="1:16" s="25" customFormat="1" ht="21.75" hidden="1" x14ac:dyDescent="0.5">
      <c r="A397" s="31">
        <v>45728</v>
      </c>
      <c r="B397" s="32">
        <v>11</v>
      </c>
      <c r="C397" s="33">
        <f t="shared" si="101"/>
        <v>0</v>
      </c>
      <c r="D397" s="34">
        <f t="shared" si="88"/>
        <v>0</v>
      </c>
      <c r="E397" s="34">
        <f t="shared" si="89"/>
        <v>7.2</v>
      </c>
      <c r="F397" s="34">
        <f t="shared" si="90"/>
        <v>7.2</v>
      </c>
      <c r="G397" s="34">
        <f t="shared" si="91"/>
        <v>7.2</v>
      </c>
      <c r="H397" s="34">
        <f t="shared" si="92"/>
        <v>7.2</v>
      </c>
      <c r="I397" s="34">
        <f t="shared" si="93"/>
        <v>7.2</v>
      </c>
      <c r="J397" s="34">
        <f t="shared" si="94"/>
        <v>7.2</v>
      </c>
      <c r="K397" s="34">
        <f t="shared" si="95"/>
        <v>7.2</v>
      </c>
      <c r="L397" s="34">
        <f t="shared" si="96"/>
        <v>19.7</v>
      </c>
      <c r="M397" s="33">
        <f t="shared" si="97"/>
        <v>22</v>
      </c>
      <c r="N397" s="33">
        <f t="shared" si="98"/>
        <v>22</v>
      </c>
      <c r="O397" s="46"/>
      <c r="P397" s="36"/>
    </row>
    <row r="398" spans="1:16" s="25" customFormat="1" ht="21.75" hidden="1" x14ac:dyDescent="0.5">
      <c r="A398" s="31">
        <v>45729</v>
      </c>
      <c r="B398" s="32">
        <v>12</v>
      </c>
      <c r="C398" s="33">
        <f t="shared" si="101"/>
        <v>0</v>
      </c>
      <c r="D398" s="34">
        <f t="shared" si="88"/>
        <v>7.2</v>
      </c>
      <c r="E398" s="34">
        <f t="shared" si="89"/>
        <v>7.2</v>
      </c>
      <c r="F398" s="34">
        <f t="shared" si="90"/>
        <v>7.2</v>
      </c>
      <c r="G398" s="34">
        <f t="shared" si="91"/>
        <v>7.2</v>
      </c>
      <c r="H398" s="34">
        <f t="shared" si="92"/>
        <v>7.2</v>
      </c>
      <c r="I398" s="34">
        <f t="shared" si="93"/>
        <v>7.2</v>
      </c>
      <c r="J398" s="34">
        <f t="shared" si="94"/>
        <v>7.2</v>
      </c>
      <c r="K398" s="34">
        <f t="shared" si="95"/>
        <v>19.7</v>
      </c>
      <c r="L398" s="34">
        <f t="shared" si="96"/>
        <v>19.7</v>
      </c>
      <c r="M398" s="33">
        <f t="shared" si="97"/>
        <v>22</v>
      </c>
      <c r="N398" s="33">
        <f t="shared" si="98"/>
        <v>23.8</v>
      </c>
      <c r="O398" s="46"/>
      <c r="P398" s="36"/>
    </row>
    <row r="399" spans="1:16" s="25" customFormat="1" ht="21.75" hidden="1" x14ac:dyDescent="0.5">
      <c r="A399" s="31">
        <v>45730</v>
      </c>
      <c r="B399" s="32">
        <v>13</v>
      </c>
      <c r="C399" s="33">
        <f t="shared" si="101"/>
        <v>7.2</v>
      </c>
      <c r="D399" s="34">
        <f t="shared" si="88"/>
        <v>7.2</v>
      </c>
      <c r="E399" s="34">
        <f t="shared" si="89"/>
        <v>7.2</v>
      </c>
      <c r="F399" s="34">
        <f t="shared" si="90"/>
        <v>7.2</v>
      </c>
      <c r="G399" s="34">
        <f t="shared" si="91"/>
        <v>7.2</v>
      </c>
      <c r="H399" s="34">
        <f t="shared" si="92"/>
        <v>7.2</v>
      </c>
      <c r="I399" s="34">
        <f t="shared" si="93"/>
        <v>7.2</v>
      </c>
      <c r="J399" s="34">
        <f t="shared" si="94"/>
        <v>19.7</v>
      </c>
      <c r="K399" s="34">
        <f t="shared" si="95"/>
        <v>19.7</v>
      </c>
      <c r="L399" s="34">
        <f t="shared" si="96"/>
        <v>19.7</v>
      </c>
      <c r="M399" s="33">
        <f t="shared" si="97"/>
        <v>23.8</v>
      </c>
      <c r="N399" s="33">
        <f t="shared" si="98"/>
        <v>23.8</v>
      </c>
      <c r="O399" s="46"/>
      <c r="P399" s="36"/>
    </row>
    <row r="400" spans="1:16" s="25" customFormat="1" ht="21.75" hidden="1" x14ac:dyDescent="0.5">
      <c r="A400" s="31">
        <v>45731</v>
      </c>
      <c r="B400" s="32">
        <v>14</v>
      </c>
      <c r="C400" s="33">
        <f t="shared" si="101"/>
        <v>0</v>
      </c>
      <c r="D400" s="34">
        <f t="shared" si="88"/>
        <v>0</v>
      </c>
      <c r="E400" s="34">
        <f t="shared" si="89"/>
        <v>0</v>
      </c>
      <c r="F400" s="34">
        <f t="shared" si="90"/>
        <v>0</v>
      </c>
      <c r="G400" s="34">
        <f t="shared" si="91"/>
        <v>0</v>
      </c>
      <c r="H400" s="34">
        <f t="shared" si="92"/>
        <v>0</v>
      </c>
      <c r="I400" s="34">
        <f t="shared" si="93"/>
        <v>12.5</v>
      </c>
      <c r="J400" s="34">
        <f t="shared" si="94"/>
        <v>12.5</v>
      </c>
      <c r="K400" s="34">
        <f t="shared" si="95"/>
        <v>12.5</v>
      </c>
      <c r="L400" s="34">
        <f t="shared" si="96"/>
        <v>14.8</v>
      </c>
      <c r="M400" s="33">
        <f t="shared" si="97"/>
        <v>16.600000000000001</v>
      </c>
      <c r="N400" s="33">
        <f t="shared" si="98"/>
        <v>46.6</v>
      </c>
      <c r="O400" s="46"/>
      <c r="P400" s="36"/>
    </row>
    <row r="401" spans="1:16" s="25" customFormat="1" ht="21.75" hidden="1" x14ac:dyDescent="0.5">
      <c r="A401" s="31">
        <v>45732</v>
      </c>
      <c r="B401" s="32">
        <v>15</v>
      </c>
      <c r="C401" s="33">
        <f t="shared" si="101"/>
        <v>0</v>
      </c>
      <c r="D401" s="34">
        <f t="shared" si="88"/>
        <v>0</v>
      </c>
      <c r="E401" s="34">
        <f t="shared" si="89"/>
        <v>0</v>
      </c>
      <c r="F401" s="34">
        <f t="shared" si="90"/>
        <v>0</v>
      </c>
      <c r="G401" s="34">
        <f t="shared" si="91"/>
        <v>0</v>
      </c>
      <c r="H401" s="34">
        <f t="shared" si="92"/>
        <v>12.5</v>
      </c>
      <c r="I401" s="34">
        <f t="shared" si="93"/>
        <v>12.5</v>
      </c>
      <c r="J401" s="34">
        <f t="shared" si="94"/>
        <v>12.5</v>
      </c>
      <c r="K401" s="34">
        <f t="shared" si="95"/>
        <v>14.8</v>
      </c>
      <c r="L401" s="34">
        <f t="shared" si="96"/>
        <v>14.8</v>
      </c>
      <c r="M401" s="33">
        <f t="shared" si="97"/>
        <v>46.6</v>
      </c>
      <c r="N401" s="33">
        <f t="shared" si="98"/>
        <v>123</v>
      </c>
      <c r="O401" s="46"/>
      <c r="P401" s="36"/>
    </row>
    <row r="402" spans="1:16" s="25" customFormat="1" ht="21.75" hidden="1" x14ac:dyDescent="0.5">
      <c r="A402" s="31">
        <v>45733</v>
      </c>
      <c r="B402" s="32">
        <v>16</v>
      </c>
      <c r="C402" s="33">
        <f t="shared" si="101"/>
        <v>0</v>
      </c>
      <c r="D402" s="34">
        <f t="shared" si="88"/>
        <v>0</v>
      </c>
      <c r="E402" s="34">
        <f t="shared" si="89"/>
        <v>0</v>
      </c>
      <c r="F402" s="34">
        <f t="shared" si="90"/>
        <v>0</v>
      </c>
      <c r="G402" s="34">
        <f t="shared" si="91"/>
        <v>12.5</v>
      </c>
      <c r="H402" s="34">
        <f t="shared" si="92"/>
        <v>12.5</v>
      </c>
      <c r="I402" s="34">
        <f t="shared" si="93"/>
        <v>12.5</v>
      </c>
      <c r="J402" s="34">
        <f t="shared" si="94"/>
        <v>14.8</v>
      </c>
      <c r="K402" s="34">
        <f t="shared" si="95"/>
        <v>14.8</v>
      </c>
      <c r="L402" s="34">
        <f t="shared" si="96"/>
        <v>14.8</v>
      </c>
      <c r="M402" s="33">
        <f t="shared" si="97"/>
        <v>123</v>
      </c>
      <c r="N402" s="33">
        <f t="shared" si="98"/>
        <v>123</v>
      </c>
      <c r="O402" s="46"/>
      <c r="P402" s="36"/>
    </row>
    <row r="403" spans="1:16" s="25" customFormat="1" ht="21.75" hidden="1" x14ac:dyDescent="0.5">
      <c r="A403" s="31">
        <v>45734</v>
      </c>
      <c r="B403" s="32">
        <v>17</v>
      </c>
      <c r="C403" s="33">
        <f t="shared" si="101"/>
        <v>0</v>
      </c>
      <c r="D403" s="34">
        <f t="shared" si="88"/>
        <v>0</v>
      </c>
      <c r="E403" s="34">
        <f t="shared" si="89"/>
        <v>0</v>
      </c>
      <c r="F403" s="34">
        <f t="shared" si="90"/>
        <v>12.5</v>
      </c>
      <c r="G403" s="34">
        <f t="shared" si="91"/>
        <v>12.5</v>
      </c>
      <c r="H403" s="34">
        <f t="shared" si="92"/>
        <v>12.5</v>
      </c>
      <c r="I403" s="34">
        <f t="shared" si="93"/>
        <v>14.8</v>
      </c>
      <c r="J403" s="34">
        <f t="shared" si="94"/>
        <v>14.8</v>
      </c>
      <c r="K403" s="34">
        <f t="shared" si="95"/>
        <v>14.8</v>
      </c>
      <c r="L403" s="34">
        <f t="shared" si="96"/>
        <v>16.600000000000001</v>
      </c>
      <c r="M403" s="33">
        <f t="shared" si="97"/>
        <v>123</v>
      </c>
      <c r="N403" s="33">
        <f t="shared" si="98"/>
        <v>123</v>
      </c>
      <c r="O403" s="46"/>
      <c r="P403" s="36"/>
    </row>
    <row r="404" spans="1:16" s="25" customFormat="1" ht="21.75" hidden="1" x14ac:dyDescent="0.5">
      <c r="A404" s="31">
        <v>45735</v>
      </c>
      <c r="B404" s="32">
        <v>18</v>
      </c>
      <c r="C404" s="33">
        <f t="shared" si="101"/>
        <v>0</v>
      </c>
      <c r="D404" s="34">
        <f t="shared" si="88"/>
        <v>0</v>
      </c>
      <c r="E404" s="34">
        <f t="shared" si="89"/>
        <v>12.5</v>
      </c>
      <c r="F404" s="34">
        <f t="shared" si="90"/>
        <v>12.5</v>
      </c>
      <c r="G404" s="34">
        <f t="shared" si="91"/>
        <v>12.5</v>
      </c>
      <c r="H404" s="34">
        <f t="shared" si="92"/>
        <v>14.8</v>
      </c>
      <c r="I404" s="34">
        <f t="shared" si="93"/>
        <v>14.8</v>
      </c>
      <c r="J404" s="34">
        <f t="shared" si="94"/>
        <v>14.8</v>
      </c>
      <c r="K404" s="34">
        <f t="shared" si="95"/>
        <v>16.600000000000001</v>
      </c>
      <c r="L404" s="34">
        <f t="shared" si="96"/>
        <v>16.600000000000001</v>
      </c>
      <c r="M404" s="33">
        <f t="shared" si="97"/>
        <v>123</v>
      </c>
      <c r="N404" s="47"/>
      <c r="O404" s="46"/>
      <c r="P404" s="36"/>
    </row>
    <row r="405" spans="1:16" s="25" customFormat="1" ht="21.75" hidden="1" x14ac:dyDescent="0.5">
      <c r="A405" s="31">
        <v>45736</v>
      </c>
      <c r="B405" s="32">
        <v>19</v>
      </c>
      <c r="C405" s="33">
        <f t="shared" si="101"/>
        <v>0</v>
      </c>
      <c r="D405" s="34">
        <f t="shared" si="88"/>
        <v>12.5</v>
      </c>
      <c r="E405" s="34">
        <f t="shared" si="89"/>
        <v>12.5</v>
      </c>
      <c r="F405" s="34">
        <f t="shared" si="90"/>
        <v>12.5</v>
      </c>
      <c r="G405" s="34">
        <f t="shared" si="91"/>
        <v>14.8</v>
      </c>
      <c r="H405" s="34">
        <f t="shared" si="92"/>
        <v>14.8</v>
      </c>
      <c r="I405" s="34">
        <f t="shared" si="93"/>
        <v>14.8</v>
      </c>
      <c r="J405" s="34">
        <f t="shared" si="94"/>
        <v>16.600000000000001</v>
      </c>
      <c r="K405" s="34">
        <f t="shared" si="95"/>
        <v>16.600000000000001</v>
      </c>
      <c r="L405" s="34">
        <f t="shared" si="96"/>
        <v>46.6</v>
      </c>
      <c r="M405" s="47"/>
      <c r="N405" s="47"/>
      <c r="O405" s="46"/>
      <c r="P405" s="36"/>
    </row>
    <row r="406" spans="1:16" s="25" customFormat="1" ht="21.75" hidden="1" x14ac:dyDescent="0.5">
      <c r="A406" s="31">
        <v>45737</v>
      </c>
      <c r="B406" s="38">
        <v>20</v>
      </c>
      <c r="C406" s="33">
        <f t="shared" si="101"/>
        <v>12.5</v>
      </c>
      <c r="D406" s="34">
        <f t="shared" si="88"/>
        <v>12.5</v>
      </c>
      <c r="E406" s="34">
        <f t="shared" si="89"/>
        <v>12.5</v>
      </c>
      <c r="F406" s="34">
        <f t="shared" si="90"/>
        <v>14.8</v>
      </c>
      <c r="G406" s="34">
        <f t="shared" si="91"/>
        <v>14.8</v>
      </c>
      <c r="H406" s="34">
        <f t="shared" si="92"/>
        <v>14.8</v>
      </c>
      <c r="I406" s="34">
        <f t="shared" si="93"/>
        <v>16.600000000000001</v>
      </c>
      <c r="J406" s="34">
        <f t="shared" si="94"/>
        <v>16.600000000000001</v>
      </c>
      <c r="K406" s="34">
        <f t="shared" si="95"/>
        <v>46.6</v>
      </c>
      <c r="L406" s="34">
        <f t="shared" si="96"/>
        <v>123</v>
      </c>
      <c r="M406" s="47"/>
      <c r="N406" s="47"/>
      <c r="O406" s="46"/>
      <c r="P406" s="36"/>
    </row>
    <row r="407" spans="1:16" s="25" customFormat="1" ht="21.75" hidden="1" x14ac:dyDescent="0.5">
      <c r="A407" s="31">
        <v>45738</v>
      </c>
      <c r="B407" s="32">
        <v>21</v>
      </c>
      <c r="C407" s="33">
        <f t="shared" ref="C407:C417" si="102">+M27</f>
        <v>0</v>
      </c>
      <c r="D407" s="34">
        <f t="shared" si="88"/>
        <v>0</v>
      </c>
      <c r="E407" s="34">
        <f t="shared" si="89"/>
        <v>2.2999999999999998</v>
      </c>
      <c r="F407" s="34">
        <f t="shared" si="90"/>
        <v>2.2999999999999998</v>
      </c>
      <c r="G407" s="34">
        <f t="shared" si="91"/>
        <v>2.2999999999999998</v>
      </c>
      <c r="H407" s="34">
        <f t="shared" si="92"/>
        <v>4.0999999999999996</v>
      </c>
      <c r="I407" s="34">
        <f t="shared" si="93"/>
        <v>4.0999999999999996</v>
      </c>
      <c r="J407" s="34">
        <f t="shared" si="94"/>
        <v>34.1</v>
      </c>
      <c r="K407" s="34">
        <f t="shared" si="95"/>
        <v>110.5</v>
      </c>
      <c r="L407" s="34">
        <f t="shared" si="96"/>
        <v>110.5</v>
      </c>
      <c r="M407" s="47"/>
      <c r="N407" s="47"/>
      <c r="O407" s="46"/>
      <c r="P407" s="36"/>
    </row>
    <row r="408" spans="1:16" s="25" customFormat="1" ht="21.75" hidden="1" x14ac:dyDescent="0.5">
      <c r="A408" s="31">
        <v>45739</v>
      </c>
      <c r="B408" s="32">
        <v>22</v>
      </c>
      <c r="C408" s="33">
        <f t="shared" si="102"/>
        <v>0</v>
      </c>
      <c r="D408" s="34">
        <f t="shared" si="88"/>
        <v>2.2999999999999998</v>
      </c>
      <c r="E408" s="34">
        <f t="shared" si="89"/>
        <v>2.2999999999999998</v>
      </c>
      <c r="F408" s="34">
        <f t="shared" si="90"/>
        <v>2.2999999999999998</v>
      </c>
      <c r="G408" s="34">
        <f t="shared" si="91"/>
        <v>4.0999999999999996</v>
      </c>
      <c r="H408" s="34">
        <f t="shared" si="92"/>
        <v>4.0999999999999996</v>
      </c>
      <c r="I408" s="34">
        <f t="shared" si="93"/>
        <v>34.1</v>
      </c>
      <c r="J408" s="34">
        <f t="shared" si="94"/>
        <v>110.5</v>
      </c>
      <c r="K408" s="34">
        <f t="shared" si="95"/>
        <v>110.5</v>
      </c>
      <c r="L408" s="34">
        <f t="shared" si="96"/>
        <v>110.5</v>
      </c>
      <c r="M408" s="47"/>
      <c r="N408" s="47"/>
      <c r="O408" s="46"/>
      <c r="P408" s="36"/>
    </row>
    <row r="409" spans="1:16" s="25" customFormat="1" ht="21.75" hidden="1" x14ac:dyDescent="0.5">
      <c r="A409" s="31">
        <v>45740</v>
      </c>
      <c r="B409" s="32">
        <v>23</v>
      </c>
      <c r="C409" s="33">
        <f t="shared" si="102"/>
        <v>2.2999999999999998</v>
      </c>
      <c r="D409" s="34">
        <f t="shared" si="88"/>
        <v>2.2999999999999998</v>
      </c>
      <c r="E409" s="34">
        <f t="shared" si="89"/>
        <v>2.2999999999999998</v>
      </c>
      <c r="F409" s="34">
        <f t="shared" si="90"/>
        <v>4.0999999999999996</v>
      </c>
      <c r="G409" s="34">
        <f t="shared" si="91"/>
        <v>4.0999999999999996</v>
      </c>
      <c r="H409" s="34">
        <f t="shared" si="92"/>
        <v>34.1</v>
      </c>
      <c r="I409" s="34">
        <f t="shared" si="93"/>
        <v>110.5</v>
      </c>
      <c r="J409" s="34">
        <f t="shared" si="94"/>
        <v>110.5</v>
      </c>
      <c r="K409" s="34">
        <f t="shared" si="95"/>
        <v>110.5</v>
      </c>
      <c r="L409" s="34"/>
      <c r="M409" s="47"/>
      <c r="N409" s="47"/>
      <c r="O409" s="46"/>
      <c r="P409" s="36"/>
    </row>
    <row r="410" spans="1:16" s="25" customFormat="1" ht="21.75" hidden="1" x14ac:dyDescent="0.5">
      <c r="A410" s="31">
        <v>45741</v>
      </c>
      <c r="B410" s="32">
        <v>24</v>
      </c>
      <c r="C410" s="33">
        <f t="shared" si="102"/>
        <v>0</v>
      </c>
      <c r="D410" s="34">
        <f t="shared" si="88"/>
        <v>0</v>
      </c>
      <c r="E410" s="34">
        <f t="shared" si="89"/>
        <v>1.8</v>
      </c>
      <c r="F410" s="34">
        <f t="shared" si="90"/>
        <v>1.8</v>
      </c>
      <c r="G410" s="34">
        <f t="shared" si="91"/>
        <v>31.8</v>
      </c>
      <c r="H410" s="34">
        <f t="shared" si="92"/>
        <v>108.2</v>
      </c>
      <c r="I410" s="34">
        <f t="shared" si="93"/>
        <v>108.2</v>
      </c>
      <c r="J410" s="34">
        <f t="shared" si="94"/>
        <v>108.2</v>
      </c>
      <c r="K410" s="34"/>
      <c r="L410" s="34"/>
      <c r="M410" s="47"/>
      <c r="N410" s="47"/>
      <c r="O410" s="46"/>
      <c r="P410" s="36"/>
    </row>
    <row r="411" spans="1:16" s="25" customFormat="1" ht="21.75" hidden="1" x14ac:dyDescent="0.5">
      <c r="A411" s="31">
        <v>45742</v>
      </c>
      <c r="B411" s="32">
        <v>25</v>
      </c>
      <c r="C411" s="33">
        <f t="shared" si="102"/>
        <v>0</v>
      </c>
      <c r="D411" s="34">
        <f t="shared" si="88"/>
        <v>1.8</v>
      </c>
      <c r="E411" s="34">
        <f t="shared" si="89"/>
        <v>1.8</v>
      </c>
      <c r="F411" s="34">
        <f t="shared" si="90"/>
        <v>31.8</v>
      </c>
      <c r="G411" s="34">
        <f t="shared" si="91"/>
        <v>108.2</v>
      </c>
      <c r="H411" s="34">
        <f t="shared" si="92"/>
        <v>108.2</v>
      </c>
      <c r="I411" s="34">
        <f t="shared" si="93"/>
        <v>108.2</v>
      </c>
      <c r="J411" s="34"/>
      <c r="K411" s="34"/>
      <c r="L411" s="34"/>
      <c r="M411" s="47"/>
      <c r="N411" s="47"/>
      <c r="O411" s="46"/>
      <c r="P411" s="36"/>
    </row>
    <row r="412" spans="1:16" s="25" customFormat="1" ht="21.75" hidden="1" x14ac:dyDescent="0.5">
      <c r="A412" s="31">
        <v>45743</v>
      </c>
      <c r="B412" s="32">
        <v>26</v>
      </c>
      <c r="C412" s="33">
        <f t="shared" si="102"/>
        <v>1.8</v>
      </c>
      <c r="D412" s="34">
        <f t="shared" si="88"/>
        <v>1.8</v>
      </c>
      <c r="E412" s="34">
        <f t="shared" si="89"/>
        <v>31.8</v>
      </c>
      <c r="F412" s="34">
        <f t="shared" si="90"/>
        <v>108.2</v>
      </c>
      <c r="G412" s="34">
        <f t="shared" si="91"/>
        <v>108.2</v>
      </c>
      <c r="H412" s="34">
        <f t="shared" si="92"/>
        <v>108.2</v>
      </c>
      <c r="I412" s="34"/>
      <c r="J412" s="34"/>
      <c r="K412" s="34"/>
      <c r="L412" s="34"/>
      <c r="M412" s="47"/>
      <c r="N412" s="47"/>
      <c r="O412" s="46"/>
      <c r="P412" s="36"/>
    </row>
    <row r="413" spans="1:16" s="25" customFormat="1" ht="21.75" hidden="1" x14ac:dyDescent="0.5">
      <c r="A413" s="31">
        <v>45744</v>
      </c>
      <c r="B413" s="32">
        <v>27</v>
      </c>
      <c r="C413" s="33">
        <f t="shared" si="102"/>
        <v>0</v>
      </c>
      <c r="D413" s="34">
        <f t="shared" si="88"/>
        <v>30</v>
      </c>
      <c r="E413" s="34">
        <f t="shared" si="89"/>
        <v>106.4</v>
      </c>
      <c r="F413" s="34">
        <f t="shared" si="90"/>
        <v>106.4</v>
      </c>
      <c r="G413" s="34">
        <f t="shared" si="91"/>
        <v>106.4</v>
      </c>
      <c r="H413" s="34"/>
      <c r="I413" s="34"/>
      <c r="J413" s="34"/>
      <c r="K413" s="34"/>
      <c r="L413" s="34"/>
      <c r="M413" s="47"/>
      <c r="N413" s="47"/>
      <c r="O413" s="46"/>
      <c r="P413" s="36"/>
    </row>
    <row r="414" spans="1:16" s="25" customFormat="1" ht="21.75" hidden="1" x14ac:dyDescent="0.5">
      <c r="A414" s="31">
        <v>45745</v>
      </c>
      <c r="B414" s="32">
        <v>28</v>
      </c>
      <c r="C414" s="33">
        <f t="shared" si="102"/>
        <v>30</v>
      </c>
      <c r="D414" s="34">
        <f t="shared" si="88"/>
        <v>106.4</v>
      </c>
      <c r="E414" s="34">
        <f t="shared" si="89"/>
        <v>106.4</v>
      </c>
      <c r="F414" s="34">
        <f t="shared" si="90"/>
        <v>106.4</v>
      </c>
      <c r="G414" s="34"/>
      <c r="H414" s="34"/>
      <c r="I414" s="34"/>
      <c r="J414" s="34"/>
      <c r="K414" s="34"/>
      <c r="L414" s="34"/>
      <c r="M414" s="47"/>
      <c r="N414" s="47"/>
      <c r="O414" s="46"/>
      <c r="P414" s="36"/>
    </row>
    <row r="415" spans="1:16" s="25" customFormat="1" ht="21.75" hidden="1" x14ac:dyDescent="0.5">
      <c r="A415" s="31">
        <v>45746</v>
      </c>
      <c r="B415" s="39">
        <v>29</v>
      </c>
      <c r="C415" s="33">
        <f t="shared" si="102"/>
        <v>76.400000000000006</v>
      </c>
      <c r="D415" s="34">
        <f t="shared" si="88"/>
        <v>76.400000000000006</v>
      </c>
      <c r="E415" s="34">
        <f t="shared" si="89"/>
        <v>76.400000000000006</v>
      </c>
      <c r="F415" s="34"/>
      <c r="G415" s="34"/>
      <c r="H415" s="34"/>
      <c r="I415" s="34"/>
      <c r="J415" s="34"/>
      <c r="K415" s="34"/>
      <c r="L415" s="34"/>
      <c r="M415" s="47"/>
      <c r="N415" s="47"/>
      <c r="O415" s="46"/>
      <c r="P415" s="36"/>
    </row>
    <row r="416" spans="1:16" s="25" customFormat="1" ht="21.75" hidden="1" x14ac:dyDescent="0.5">
      <c r="A416" s="31">
        <v>45747</v>
      </c>
      <c r="B416" s="40">
        <v>30</v>
      </c>
      <c r="C416" s="33">
        <f t="shared" si="102"/>
        <v>0</v>
      </c>
      <c r="D416" s="34">
        <f t="shared" si="88"/>
        <v>0</v>
      </c>
      <c r="E416" s="34"/>
      <c r="F416" s="34"/>
      <c r="G416" s="34"/>
      <c r="H416" s="34"/>
      <c r="I416" s="34"/>
      <c r="J416" s="34"/>
      <c r="K416" s="34"/>
      <c r="L416" s="34"/>
      <c r="M416" s="47"/>
      <c r="N416" s="47"/>
      <c r="O416" s="46"/>
      <c r="P416" s="36"/>
    </row>
    <row r="417" spans="1:27" s="25" customFormat="1" ht="21.75" hidden="1" x14ac:dyDescent="0.5">
      <c r="A417" s="31">
        <v>45748</v>
      </c>
      <c r="B417" s="40">
        <v>31</v>
      </c>
      <c r="C417" s="33">
        <f t="shared" si="102"/>
        <v>0</v>
      </c>
      <c r="D417" s="34"/>
      <c r="E417" s="34"/>
      <c r="F417" s="48"/>
      <c r="G417" s="48"/>
      <c r="H417" s="48"/>
      <c r="I417" s="48"/>
      <c r="J417" s="48"/>
      <c r="K417" s="48"/>
      <c r="L417" s="48"/>
      <c r="M417" s="47"/>
      <c r="N417" s="47"/>
      <c r="O417" s="46"/>
      <c r="P417" s="36"/>
    </row>
    <row r="418" spans="1:27" s="25" customFormat="1" ht="21.75" hidden="1" x14ac:dyDescent="0.5">
      <c r="A418" s="31"/>
      <c r="B418" s="49"/>
      <c r="C418" s="47">
        <f t="shared" ref="C418:AA418" si="103">MATCH(C419,C52:C417,0)</f>
        <v>240</v>
      </c>
      <c r="D418" s="47">
        <f t="shared" si="103"/>
        <v>240</v>
      </c>
      <c r="E418" s="47">
        <f t="shared" si="103"/>
        <v>240</v>
      </c>
      <c r="F418" s="47">
        <f t="shared" si="103"/>
        <v>240</v>
      </c>
      <c r="G418" s="47">
        <f t="shared" si="103"/>
        <v>239</v>
      </c>
      <c r="H418" s="47">
        <f t="shared" si="103"/>
        <v>238</v>
      </c>
      <c r="I418" s="47">
        <f t="shared" si="103"/>
        <v>237</v>
      </c>
      <c r="J418" s="47">
        <f t="shared" si="103"/>
        <v>236</v>
      </c>
      <c r="K418" s="47">
        <f t="shared" si="103"/>
        <v>235</v>
      </c>
      <c r="L418" s="47">
        <f t="shared" si="103"/>
        <v>234</v>
      </c>
      <c r="M418" s="47">
        <f t="shared" si="103"/>
        <v>166</v>
      </c>
      <c r="N418" s="47">
        <f t="shared" si="103"/>
        <v>165</v>
      </c>
      <c r="O418" s="47">
        <f t="shared" si="103"/>
        <v>161</v>
      </c>
      <c r="P418" s="47" t="e">
        <f t="shared" si="103"/>
        <v>#N/A</v>
      </c>
      <c r="Q418" s="47" t="e">
        <f t="shared" si="103"/>
        <v>#N/A</v>
      </c>
      <c r="R418" s="47" t="e">
        <f t="shared" si="103"/>
        <v>#N/A</v>
      </c>
      <c r="S418" s="47" t="e">
        <f t="shared" si="103"/>
        <v>#N/A</v>
      </c>
      <c r="T418" s="47" t="e">
        <f t="shared" si="103"/>
        <v>#N/A</v>
      </c>
      <c r="U418" s="47" t="e">
        <f t="shared" si="103"/>
        <v>#N/A</v>
      </c>
      <c r="V418" s="47" t="e">
        <f t="shared" si="103"/>
        <v>#N/A</v>
      </c>
      <c r="W418" s="47" t="e">
        <f t="shared" si="103"/>
        <v>#N/A</v>
      </c>
      <c r="X418" s="47" t="e">
        <f t="shared" si="103"/>
        <v>#N/A</v>
      </c>
      <c r="Y418" s="47" t="e">
        <f t="shared" si="103"/>
        <v>#N/A</v>
      </c>
      <c r="Z418" s="47" t="e">
        <f t="shared" si="103"/>
        <v>#N/A</v>
      </c>
      <c r="AA418" s="47" t="e">
        <f t="shared" si="103"/>
        <v>#N/A</v>
      </c>
    </row>
    <row r="419" spans="1:27" s="25" customFormat="1" ht="21.75" hidden="1" x14ac:dyDescent="0.5">
      <c r="A419" s="37"/>
      <c r="B419" s="50" t="s">
        <v>74</v>
      </c>
      <c r="C419" s="51">
        <f t="shared" ref="C419:O419" si="104">MAX(C52:C417)</f>
        <v>123.7</v>
      </c>
      <c r="D419" s="51">
        <f t="shared" si="104"/>
        <v>229.9</v>
      </c>
      <c r="E419" s="51">
        <f t="shared" si="104"/>
        <v>279.39999999999998</v>
      </c>
      <c r="F419" s="51">
        <f t="shared" si="104"/>
        <v>293.5</v>
      </c>
      <c r="G419" s="51">
        <f t="shared" si="104"/>
        <v>298.70000000000005</v>
      </c>
      <c r="H419" s="51">
        <f t="shared" si="104"/>
        <v>303.20000000000005</v>
      </c>
      <c r="I419" s="51">
        <f t="shared" si="104"/>
        <v>306.20000000000005</v>
      </c>
      <c r="J419" s="51">
        <f t="shared" si="104"/>
        <v>306.20000000000005</v>
      </c>
      <c r="K419" s="51">
        <f t="shared" si="104"/>
        <v>312.20000000000005</v>
      </c>
      <c r="L419" s="51">
        <f t="shared" si="104"/>
        <v>316.8</v>
      </c>
      <c r="M419" s="51">
        <f t="shared" si="104"/>
        <v>326.5</v>
      </c>
      <c r="N419" s="51">
        <f t="shared" si="104"/>
        <v>363.30000000000007</v>
      </c>
      <c r="O419" s="52">
        <f t="shared" si="104"/>
        <v>486.50000000000006</v>
      </c>
      <c r="P419" s="53"/>
    </row>
    <row r="420" spans="1:27" ht="21" hidden="1" x14ac:dyDescent="0.4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idden="1" x14ac:dyDescent="0.2"/>
    <row r="422" spans="1:27" hidden="1" x14ac:dyDescent="0.2"/>
  </sheetData>
  <protectedRanges>
    <protectedRange sqref="B7:M37" name="ช่วง1"/>
  </protectedRanges>
  <mergeCells count="16"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93" right="0.16" top="0.72" bottom="0.41" header="0.5" footer="0.3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Eaks</cp:lastModifiedBy>
  <dcterms:created xsi:type="dcterms:W3CDTF">2016-02-15T04:16:16Z</dcterms:created>
  <dcterms:modified xsi:type="dcterms:W3CDTF">2025-04-01T08:33:31Z</dcterms:modified>
</cp:coreProperties>
</file>