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90" windowWidth="12405" windowHeight="11760" firstSheet="2" activeTab="2"/>
  </bookViews>
  <sheets>
    <sheet name="ฝนรายวัน(1990)" sheetId="1" r:id="rId1"/>
    <sheet name="ฝนรายวัน(1991)" sheetId="2" r:id="rId2"/>
    <sheet name="2566" sheetId="3" r:id="rId3"/>
  </sheets>
  <definedNames/>
  <calcPr fullCalcOnLoad="1"/>
</workbook>
</file>

<file path=xl/sharedStrings.xml><?xml version="1.0" encoding="utf-8"?>
<sst xmlns="http://schemas.openxmlformats.org/spreadsheetml/2006/main" count="320" uniqueCount="83">
  <si>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</si>
  <si>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</si>
  <si>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</si>
  <si>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</si>
  <si>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</si>
  <si>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</si>
  <si>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</si>
  <si>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</si>
  <si>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</si>
  <si>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</si>
  <si>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</si>
  <si>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</si>
  <si>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</si>
  <si>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</si>
  <si>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</si>
  <si>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</si>
  <si>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</si>
  <si>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</si>
  <si>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</si>
  <si>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</si>
  <si>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</si>
  <si>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</si>
  <si>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</si>
  <si>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</si>
  <si>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</si>
  <si>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</si>
  <si>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</si>
  <si>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Average</t>
  </si>
  <si>
    <t>MM./Day</t>
  </si>
  <si>
    <t>Days</t>
  </si>
  <si>
    <t>     </t>
  </si>
  <si>
    <t>1 Day</t>
  </si>
  <si>
    <t>Rainfall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</si>
  <si>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</si>
  <si>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</si>
  <si>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</si>
  <si>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</si>
  <si>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</si>
  <si>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</si>
  <si>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</si>
  <si>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</si>
  <si>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</si>
  <si>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</si>
  <si>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</si>
  <si>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</si>
  <si>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Royal  Irrigation Department, Thailand</t>
  </si>
  <si>
    <t>Computer Center</t>
  </si>
  <si>
    <t>RFL/RDAYWY/2.01</t>
  </si>
  <si>
    <t>Daily Rainfall In Millimeter</t>
  </si>
  <si>
    <t>สูตร เม.ย.</t>
  </si>
  <si>
    <t>Rainy Days</t>
  </si>
  <si>
    <t>Maximum 1 Day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</si>
  <si>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</si>
  <si>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</si>
  <si>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</si>
  <si>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</si>
  <si>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</si>
  <si>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</si>
  <si>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</si>
  <si>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</si>
  <si>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</si>
  <si>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</si>
  <si>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</si>
  <si>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</si>
  <si>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</si>
  <si>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</si>
  <si>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</si>
  <si>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</si>
  <si>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</si>
  <si>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</si>
  <si>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</si>
  <si>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</si>
  <si>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</si>
  <si>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</si>
  <si>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</si>
  <si>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</si>
  <si>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</si>
  <si>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</si>
  <si>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 xml:space="preserve">Station 27481 Ban khiriwong  Lansaka  Nakhongsithammarat </t>
  </si>
  <si>
    <t>WATER  YEAR  1990</t>
  </si>
  <si>
    <t>WATER  YEAR  1991</t>
  </si>
  <si>
    <t xml:space="preserve">Station 270481 Ban khiriwong  Lansaka  Nakhongsithammarat </t>
  </si>
  <si>
    <t>WATER  YEAR  2023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</si>
</sst>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_)"/>
    <numFmt numFmtId="205" formatCode="0_)"/>
    <numFmt numFmtId="206" formatCode="0.0_)"/>
    <numFmt numFmtId="207" formatCode="d\ mmm"/>
    <numFmt numFmtId="208" formatCode="d\ ดดด"/>
    <numFmt numFmtId="209" formatCode="d\ mmm\ yy"/>
    <numFmt numFmtId="210" formatCode="mmm\-yyyy"/>
    <numFmt numFmtId="211" formatCode="dดดด"/>
    <numFmt numFmtId="212" formatCode="[$-1010409]d\ mmm\ yy;@"/>
    <numFmt numFmtId="213" formatCode="B1d\-mmm\-yy"/>
    <numFmt numFmtId="214" formatCode="B1d/m/yyyy"/>
    <numFmt numFmtId="215" formatCode="B1m/d/yyyy"/>
    <numFmt numFmtId="216" formatCode="#,##0.0"/>
  </numFmts>
  <fonts count="47">
    <font>
      <sz val="10"/>
      <name val="Arial"/>
      <family val="0"/>
    </font>
    <font>
      <sz val="14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800080"/>
      <name val="Arial"/>
      <family val="2"/>
    </font>
    <font>
      <u val="single"/>
      <sz val="10"/>
      <color rgb="FF0000FF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8" fillId="3" borderId="0" applyNumberFormat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0" fontId="3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8" borderId="0" applyNumberFormat="0" applyBorder="0" applyAlignment="0" applyProtection="0"/>
    <xf numFmtId="0" fontId="28" fillId="20" borderId="0" applyNumberFormat="0" applyBorder="0" applyAlignment="0" applyProtection="0"/>
    <xf numFmtId="0" fontId="3" fillId="14" borderId="0" applyNumberFormat="0" applyBorder="0" applyAlignment="0" applyProtection="0"/>
    <xf numFmtId="0" fontId="28" fillId="21" borderId="0" applyNumberFormat="0" applyBorder="0" applyAlignment="0" applyProtection="0"/>
    <xf numFmtId="0" fontId="3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16" borderId="0" applyNumberFormat="0" applyBorder="0" applyAlignment="0" applyProtection="0"/>
    <xf numFmtId="0" fontId="29" fillId="26" borderId="0" applyNumberFormat="0" applyBorder="0" applyAlignment="0" applyProtection="0"/>
    <xf numFmtId="0" fontId="4" fillId="18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3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10" fillId="34" borderId="1" applyNumberFormat="0" applyAlignment="0" applyProtection="0"/>
    <xf numFmtId="0" fontId="32" fillId="35" borderId="2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36" borderId="3" applyNumberFormat="0" applyAlignment="0" applyProtection="0"/>
    <xf numFmtId="0" fontId="36" fillId="37" borderId="4" applyNumberFormat="0" applyAlignment="0" applyProtection="0"/>
    <xf numFmtId="0" fontId="7" fillId="0" borderId="5" applyNumberFormat="0" applyFill="0" applyAlignment="0" applyProtection="0"/>
    <xf numFmtId="0" fontId="37" fillId="0" borderId="6" applyNumberFormat="0" applyFill="0" applyAlignment="0" applyProtection="0"/>
    <xf numFmtId="0" fontId="14" fillId="6" borderId="0" applyNumberFormat="0" applyBorder="0" applyAlignment="0" applyProtection="0"/>
    <xf numFmtId="0" fontId="38" fillId="3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5" fillId="12" borderId="1" applyNumberFormat="0" applyAlignment="0" applyProtection="0"/>
    <xf numFmtId="0" fontId="39" fillId="39" borderId="2" applyNumberFormat="0" applyAlignment="0" applyProtection="0"/>
    <xf numFmtId="0" fontId="16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0" borderId="7" applyNumberFormat="0" applyFill="0" applyAlignment="0" applyProtection="0"/>
    <xf numFmtId="0" fontId="41" fillId="0" borderId="8" applyNumberFormat="0" applyFill="0" applyAlignment="0" applyProtection="0"/>
    <xf numFmtId="0" fontId="8" fillId="4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45" borderId="0" applyNumberFormat="0" applyBorder="0" applyAlignment="0" applyProtection="0"/>
    <xf numFmtId="0" fontId="29" fillId="46" borderId="0" applyNumberFormat="0" applyBorder="0" applyAlignment="0" applyProtection="0"/>
    <xf numFmtId="0" fontId="4" fillId="47" borderId="0" applyNumberFormat="0" applyBorder="0" applyAlignment="0" applyProtection="0"/>
    <xf numFmtId="0" fontId="29" fillId="48" borderId="0" applyNumberFormat="0" applyBorder="0" applyAlignment="0" applyProtection="0"/>
    <xf numFmtId="0" fontId="4" fillId="28" borderId="0" applyNumberFormat="0" applyBorder="0" applyAlignment="0" applyProtection="0"/>
    <xf numFmtId="0" fontId="29" fillId="49" borderId="0" applyNumberFormat="0" applyBorder="0" applyAlignment="0" applyProtection="0"/>
    <xf numFmtId="0" fontId="4" fillId="30" borderId="0" applyNumberFormat="0" applyBorder="0" applyAlignment="0" applyProtection="0"/>
    <xf numFmtId="0" fontId="29" fillId="50" borderId="0" applyNumberFormat="0" applyBorder="0" applyAlignment="0" applyProtection="0"/>
    <xf numFmtId="0" fontId="4" fillId="51" borderId="0" applyNumberFormat="0" applyBorder="0" applyAlignment="0" applyProtection="0"/>
    <xf numFmtId="0" fontId="29" fillId="52" borderId="0" applyNumberFormat="0" applyBorder="0" applyAlignment="0" applyProtection="0"/>
    <xf numFmtId="0" fontId="9" fillId="34" borderId="9" applyNumberFormat="0" applyAlignment="0" applyProtection="0"/>
    <xf numFmtId="0" fontId="43" fillId="35" borderId="10" applyNumberFormat="0" applyAlignment="0" applyProtection="0"/>
    <xf numFmtId="0" fontId="5" fillId="53" borderId="11" applyNumberFormat="0" applyFont="0" applyAlignment="0" applyProtection="0"/>
    <xf numFmtId="0" fontId="28" fillId="54" borderId="12" applyNumberFormat="0" applyFont="0" applyAlignment="0" applyProtection="0"/>
    <xf numFmtId="0" fontId="18" fillId="0" borderId="13" applyNumberFormat="0" applyFill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45" fillId="0" borderId="16" applyNumberFormat="0" applyFill="0" applyAlignment="0" applyProtection="0"/>
    <xf numFmtId="0" fontId="20" fillId="0" borderId="17" applyNumberFormat="0" applyFill="0" applyAlignment="0" applyProtection="0"/>
    <xf numFmtId="0" fontId="46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" fontId="1" fillId="0" borderId="0" xfId="74" applyNumberFormat="1" applyFont="1">
      <alignment/>
      <protection/>
    </xf>
    <xf numFmtId="2" fontId="1" fillId="0" borderId="0" xfId="74" applyNumberFormat="1" applyFont="1">
      <alignment/>
      <protection/>
    </xf>
    <xf numFmtId="0" fontId="1" fillId="0" borderId="0" xfId="74" applyFont="1">
      <alignment/>
      <protection/>
    </xf>
    <xf numFmtId="0" fontId="1" fillId="0" borderId="0" xfId="75" applyFont="1">
      <alignment/>
      <protection/>
    </xf>
    <xf numFmtId="1" fontId="1" fillId="0" borderId="19" xfId="74" applyNumberFormat="1" applyFont="1" applyBorder="1" applyAlignment="1">
      <alignment horizontal="center"/>
      <protection/>
    </xf>
    <xf numFmtId="203" fontId="1" fillId="0" borderId="19" xfId="74" applyNumberFormat="1" applyFont="1" applyBorder="1" applyAlignment="1">
      <alignment horizontal="right"/>
      <protection/>
    </xf>
    <xf numFmtId="2" fontId="1" fillId="0" borderId="19" xfId="74" applyNumberFormat="1" applyFont="1" applyBorder="1" applyAlignment="1">
      <alignment horizontal="center"/>
      <protection/>
    </xf>
    <xf numFmtId="0" fontId="22" fillId="0" borderId="0" xfId="74" applyFont="1" applyProtection="1">
      <alignment/>
      <protection hidden="1"/>
    </xf>
    <xf numFmtId="1" fontId="1" fillId="0" borderId="0" xfId="74" applyNumberFormat="1" applyFont="1" applyAlignment="1">
      <alignment horizontal="center" vertical="center"/>
      <protection/>
    </xf>
    <xf numFmtId="203" fontId="1" fillId="0" borderId="0" xfId="74" applyNumberFormat="1" applyFont="1" applyAlignment="1">
      <alignment vertical="center"/>
      <protection/>
    </xf>
    <xf numFmtId="2" fontId="1" fillId="0" borderId="0" xfId="74" applyNumberFormat="1" applyFont="1" applyAlignment="1">
      <alignment vertical="center"/>
      <protection/>
    </xf>
    <xf numFmtId="0" fontId="1" fillId="0" borderId="0" xfId="74" applyFont="1" applyAlignment="1">
      <alignment vertical="center"/>
      <protection/>
    </xf>
    <xf numFmtId="0" fontId="22" fillId="0" borderId="0" xfId="74" applyFont="1" applyAlignment="1" applyProtection="1">
      <alignment vertical="center"/>
      <protection hidden="1"/>
    </xf>
    <xf numFmtId="1" fontId="1" fillId="0" borderId="19" xfId="74" applyNumberFormat="1" applyFont="1" applyBorder="1" applyAlignment="1">
      <alignment horizontal="center" vertical="center"/>
      <protection/>
    </xf>
    <xf numFmtId="203" fontId="1" fillId="0" borderId="19" xfId="74" applyNumberFormat="1" applyFont="1" applyBorder="1" applyAlignment="1">
      <alignment vertical="center"/>
      <protection/>
    </xf>
    <xf numFmtId="2" fontId="1" fillId="0" borderId="19" xfId="74" applyNumberFormat="1" applyFont="1" applyBorder="1" applyAlignment="1">
      <alignment vertical="center"/>
      <protection/>
    </xf>
    <xf numFmtId="1" fontId="1" fillId="0" borderId="0" xfId="74" applyNumberFormat="1" applyFont="1" applyAlignment="1">
      <alignment horizontal="center"/>
      <protection/>
    </xf>
    <xf numFmtId="203" fontId="1" fillId="0" borderId="0" xfId="74" applyNumberFormat="1" applyFont="1" applyProtection="1">
      <alignment/>
      <protection hidden="1"/>
    </xf>
    <xf numFmtId="0" fontId="23" fillId="0" borderId="0" xfId="74" applyFont="1" applyAlignment="1">
      <alignment horizontal="left"/>
      <protection/>
    </xf>
    <xf numFmtId="1" fontId="1" fillId="0" borderId="19" xfId="74" applyNumberFormat="1" applyFont="1" applyBorder="1" applyProtection="1">
      <alignment/>
      <protection hidden="1"/>
    </xf>
    <xf numFmtId="1" fontId="23" fillId="0" borderId="0" xfId="74" applyNumberFormat="1" applyFont="1">
      <alignment/>
      <protection/>
    </xf>
    <xf numFmtId="2" fontId="23" fillId="0" borderId="0" xfId="74" applyNumberFormat="1" applyFont="1" applyProtection="1">
      <alignment/>
      <protection hidden="1"/>
    </xf>
    <xf numFmtId="203" fontId="23" fillId="0" borderId="0" xfId="74" applyNumberFormat="1" applyFont="1" applyAlignment="1" applyProtection="1">
      <alignment horizontal="center"/>
      <protection hidden="1"/>
    </xf>
    <xf numFmtId="0" fontId="23" fillId="0" borderId="0" xfId="74" applyFont="1">
      <alignment/>
      <protection/>
    </xf>
    <xf numFmtId="203" fontId="23" fillId="0" borderId="0" xfId="74" applyNumberFormat="1" applyFont="1" applyAlignment="1" applyProtection="1">
      <alignment horizontal="center" vertical="center"/>
      <protection hidden="1"/>
    </xf>
    <xf numFmtId="2" fontId="1" fillId="0" borderId="0" xfId="74" applyNumberFormat="1" applyFont="1" applyProtection="1">
      <alignment/>
      <protection hidden="1"/>
    </xf>
    <xf numFmtId="0" fontId="23" fillId="18" borderId="20" xfId="74" applyFont="1" applyFill="1" applyBorder="1" applyAlignment="1">
      <alignment horizontal="center" vertical="center"/>
      <protection/>
    </xf>
    <xf numFmtId="0" fontId="23" fillId="18" borderId="21" xfId="74" applyFont="1" applyFill="1" applyBorder="1" applyAlignment="1">
      <alignment horizontal="center" vertical="center"/>
      <protection/>
    </xf>
    <xf numFmtId="0" fontId="5" fillId="18" borderId="20" xfId="74" applyFill="1" applyBorder="1" applyAlignment="1">
      <alignment horizontal="center" vertical="center"/>
      <protection/>
    </xf>
    <xf numFmtId="0" fontId="5" fillId="0" borderId="0" xfId="74">
      <alignment/>
      <protection/>
    </xf>
    <xf numFmtId="0" fontId="24" fillId="55" borderId="22" xfId="74" applyFont="1" applyFill="1" applyBorder="1" applyAlignment="1">
      <alignment horizontal="center" vertical="center"/>
      <protection/>
    </xf>
    <xf numFmtId="0" fontId="2" fillId="55" borderId="23" xfId="74" applyFont="1" applyFill="1" applyBorder="1" applyAlignment="1">
      <alignment horizontal="center" vertical="center"/>
      <protection/>
    </xf>
    <xf numFmtId="49" fontId="2" fillId="55" borderId="23" xfId="74" applyNumberFormat="1" applyFont="1" applyFill="1" applyBorder="1" applyAlignment="1">
      <alignment horizontal="center" vertical="center"/>
      <protection/>
    </xf>
    <xf numFmtId="49" fontId="2" fillId="55" borderId="24" xfId="74" applyNumberFormat="1" applyFont="1" applyFill="1" applyBorder="1" applyAlignment="1">
      <alignment horizontal="center" vertical="center"/>
      <protection/>
    </xf>
    <xf numFmtId="0" fontId="2" fillId="55" borderId="24" xfId="74" applyFont="1" applyFill="1" applyBorder="1" applyAlignment="1">
      <alignment horizontal="right"/>
      <protection/>
    </xf>
    <xf numFmtId="213" fontId="5" fillId="0" borderId="25" xfId="74" applyNumberFormat="1" applyBorder="1">
      <alignment/>
      <protection/>
    </xf>
    <xf numFmtId="1" fontId="1" fillId="0" borderId="26" xfId="74" applyNumberFormat="1" applyFont="1" applyBorder="1" applyAlignment="1">
      <alignment horizontal="center" vertical="center"/>
      <protection/>
    </xf>
    <xf numFmtId="203" fontId="2" fillId="0" borderId="27" xfId="74" applyNumberFormat="1" applyFont="1" applyBorder="1" applyAlignment="1">
      <alignment horizontal="right"/>
      <protection/>
    </xf>
    <xf numFmtId="203" fontId="2" fillId="0" borderId="28" xfId="74" applyNumberFormat="1" applyFont="1" applyBorder="1" applyAlignment="1">
      <alignment horizontal="right"/>
      <protection/>
    </xf>
    <xf numFmtId="203" fontId="2" fillId="0" borderId="29" xfId="74" applyNumberFormat="1" applyFont="1" applyBorder="1" applyAlignment="1">
      <alignment horizontal="right"/>
      <protection/>
    </xf>
    <xf numFmtId="0" fontId="2" fillId="0" borderId="25" xfId="74" applyFont="1" applyBorder="1" applyAlignment="1">
      <alignment horizontal="right"/>
      <protection/>
    </xf>
    <xf numFmtId="213" fontId="5" fillId="0" borderId="0" xfId="74" applyNumberFormat="1">
      <alignment/>
      <protection/>
    </xf>
    <xf numFmtId="1" fontId="1" fillId="0" borderId="30" xfId="74" applyNumberFormat="1" applyFont="1" applyBorder="1" applyAlignment="1">
      <alignment horizontal="center" vertical="center"/>
      <protection/>
    </xf>
    <xf numFmtId="1" fontId="1" fillId="0" borderId="26" xfId="74" applyNumberFormat="1" applyFont="1" applyFill="1" applyBorder="1" applyAlignment="1">
      <alignment horizontal="center" vertical="center"/>
      <protection/>
    </xf>
    <xf numFmtId="1" fontId="1" fillId="0" borderId="30" xfId="74" applyNumberFormat="1" applyFont="1" applyFill="1" applyBorder="1" applyAlignment="1">
      <alignment horizontal="center" vertical="center"/>
      <protection/>
    </xf>
    <xf numFmtId="1" fontId="1" fillId="55" borderId="26" xfId="74" applyNumberFormat="1" applyFont="1" applyFill="1" applyBorder="1" applyAlignment="1">
      <alignment horizontal="center" vertical="center"/>
      <protection/>
    </xf>
    <xf numFmtId="203" fontId="2" fillId="55" borderId="27" xfId="74" applyNumberFormat="1" applyFont="1" applyFill="1" applyBorder="1" applyAlignment="1">
      <alignment horizontal="right"/>
      <protection/>
    </xf>
    <xf numFmtId="203" fontId="2" fillId="55" borderId="28" xfId="74" applyNumberFormat="1" applyFont="1" applyFill="1" applyBorder="1" applyAlignment="1">
      <alignment horizontal="right"/>
      <protection/>
    </xf>
    <xf numFmtId="203" fontId="2" fillId="55" borderId="29" xfId="74" applyNumberFormat="1" applyFont="1" applyFill="1" applyBorder="1" applyAlignment="1">
      <alignment horizontal="right"/>
      <protection/>
    </xf>
    <xf numFmtId="0" fontId="2" fillId="55" borderId="25" xfId="74" applyFont="1" applyFill="1" applyBorder="1" applyAlignment="1">
      <alignment horizontal="right"/>
      <protection/>
    </xf>
    <xf numFmtId="0" fontId="2" fillId="0" borderId="29" xfId="74" applyFont="1" applyBorder="1" applyAlignment="1">
      <alignment horizontal="right"/>
      <protection/>
    </xf>
    <xf numFmtId="0" fontId="2" fillId="0" borderId="27" xfId="74" applyFont="1" applyBorder="1" applyAlignment="1">
      <alignment horizontal="right"/>
      <protection/>
    </xf>
    <xf numFmtId="0" fontId="2" fillId="0" borderId="28" xfId="74" applyFont="1" applyBorder="1" applyAlignment="1">
      <alignment horizontal="right"/>
      <protection/>
    </xf>
    <xf numFmtId="0" fontId="25" fillId="0" borderId="26" xfId="74" applyFont="1" applyBorder="1" applyAlignment="1">
      <alignment horizontal="center"/>
      <protection/>
    </xf>
    <xf numFmtId="1" fontId="1" fillId="18" borderId="30" xfId="74" applyNumberFormat="1" applyFont="1" applyFill="1" applyBorder="1" applyAlignment="1">
      <alignment horizontal="center" vertical="center"/>
      <protection/>
    </xf>
    <xf numFmtId="203" fontId="2" fillId="18" borderId="31" xfId="74" applyNumberFormat="1" applyFont="1" applyFill="1" applyBorder="1" applyAlignment="1">
      <alignment horizontal="right" vertical="center"/>
      <protection/>
    </xf>
    <xf numFmtId="203" fontId="2" fillId="18" borderId="21" xfId="74" applyNumberFormat="1" applyFont="1" applyFill="1" applyBorder="1" applyAlignment="1">
      <alignment horizontal="right" vertical="center"/>
      <protection/>
    </xf>
    <xf numFmtId="0" fontId="2" fillId="18" borderId="20" xfId="74" applyFont="1" applyFill="1" applyBorder="1" applyAlignment="1">
      <alignment horizontal="right" vertical="center"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9" xfId="0" applyNumberFormat="1" applyFont="1" applyBorder="1" applyAlignment="1">
      <alignment horizontal="center"/>
    </xf>
    <xf numFmtId="203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center"/>
    </xf>
    <xf numFmtId="0" fontId="22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1" fontId="1" fillId="0" borderId="19" xfId="0" applyNumberFormat="1" applyFont="1" applyBorder="1" applyAlignment="1">
      <alignment horizontal="center" vertical="center"/>
    </xf>
    <xf numFmtId="203" fontId="1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1" fontId="1" fillId="0" borderId="0" xfId="0" applyNumberFormat="1" applyFont="1" applyAlignment="1" applyProtection="1">
      <alignment horizontal="center"/>
      <protection hidden="1"/>
    </xf>
    <xf numFmtId="203" fontId="1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23" fillId="0" borderId="0" xfId="0" applyFont="1" applyAlignment="1">
      <alignment horizontal="left"/>
    </xf>
    <xf numFmtId="1" fontId="1" fillId="0" borderId="19" xfId="0" applyNumberFormat="1" applyFont="1" applyBorder="1" applyAlignment="1" applyProtection="1">
      <alignment horizontal="center"/>
      <protection hidden="1"/>
    </xf>
    <xf numFmtId="1" fontId="1" fillId="0" borderId="19" xfId="0" applyNumberFormat="1" applyFont="1" applyBorder="1" applyAlignment="1" applyProtection="1">
      <alignment/>
      <protection hidden="1"/>
    </xf>
    <xf numFmtId="1" fontId="23" fillId="0" borderId="0" xfId="0" applyNumberFormat="1" applyFont="1" applyAlignment="1" applyProtection="1">
      <alignment/>
      <protection hidden="1"/>
    </xf>
    <xf numFmtId="2" fontId="23" fillId="0" borderId="0" xfId="0" applyNumberFormat="1" applyFont="1" applyAlignment="1" applyProtection="1">
      <alignment/>
      <protection hidden="1"/>
    </xf>
    <xf numFmtId="203" fontId="23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>
      <alignment/>
    </xf>
    <xf numFmtId="0" fontId="23" fillId="18" borderId="20" xfId="0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24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49" fontId="2" fillId="55" borderId="23" xfId="0" applyNumberFormat="1" applyFont="1" applyFill="1" applyBorder="1" applyAlignment="1">
      <alignment horizontal="center" vertical="center"/>
    </xf>
    <xf numFmtId="49" fontId="2" fillId="55" borderId="24" xfId="0" applyNumberFormat="1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right"/>
    </xf>
    <xf numFmtId="213" fontId="0" fillId="0" borderId="25" xfId="0" applyNumberFormat="1" applyBorder="1" applyAlignment="1">
      <alignment/>
    </xf>
    <xf numFmtId="1" fontId="1" fillId="0" borderId="26" xfId="0" applyNumberFormat="1" applyFont="1" applyBorder="1" applyAlignment="1">
      <alignment horizontal="center" vertical="center"/>
    </xf>
    <xf numFmtId="203" fontId="2" fillId="0" borderId="27" xfId="0" applyNumberFormat="1" applyFont="1" applyBorder="1" applyAlignment="1">
      <alignment horizontal="right"/>
    </xf>
    <xf numFmtId="203" fontId="2" fillId="0" borderId="28" xfId="0" applyNumberFormat="1" applyFont="1" applyBorder="1" applyAlignment="1">
      <alignment horizontal="right"/>
    </xf>
    <xf numFmtId="203" fontId="2" fillId="0" borderId="29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213" fontId="0" fillId="0" borderId="0" xfId="0" applyNumberFormat="1" applyAlignment="1">
      <alignment/>
    </xf>
    <xf numFmtId="1" fontId="1" fillId="0" borderId="30" xfId="0" applyNumberFormat="1" applyFont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55" borderId="26" xfId="0" applyNumberFormat="1" applyFont="1" applyFill="1" applyBorder="1" applyAlignment="1">
      <alignment horizontal="center" vertical="center"/>
    </xf>
    <xf numFmtId="203" fontId="2" fillId="55" borderId="27" xfId="0" applyNumberFormat="1" applyFont="1" applyFill="1" applyBorder="1" applyAlignment="1">
      <alignment horizontal="right"/>
    </xf>
    <xf numFmtId="203" fontId="2" fillId="55" borderId="28" xfId="0" applyNumberFormat="1" applyFont="1" applyFill="1" applyBorder="1" applyAlignment="1">
      <alignment horizontal="right"/>
    </xf>
    <xf numFmtId="203" fontId="2" fillId="55" borderId="29" xfId="0" applyNumberFormat="1" applyFont="1" applyFill="1" applyBorder="1" applyAlignment="1">
      <alignment horizontal="right"/>
    </xf>
    <xf numFmtId="0" fontId="2" fillId="55" borderId="25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1" fontId="1" fillId="18" borderId="30" xfId="0" applyNumberFormat="1" applyFont="1" applyFill="1" applyBorder="1" applyAlignment="1">
      <alignment horizontal="center" vertical="center"/>
    </xf>
    <xf numFmtId="203" fontId="2" fillId="18" borderId="31" xfId="0" applyNumberFormat="1" applyFont="1" applyFill="1" applyBorder="1" applyAlignment="1">
      <alignment horizontal="right" vertical="center"/>
    </xf>
    <xf numFmtId="203" fontId="2" fillId="18" borderId="21" xfId="0" applyNumberFormat="1" applyFont="1" applyFill="1" applyBorder="1" applyAlignment="1">
      <alignment horizontal="right" vertical="center"/>
    </xf>
    <xf numFmtId="0" fontId="2" fillId="18" borderId="20" xfId="0" applyFont="1" applyFill="1" applyBorder="1" applyAlignment="1">
      <alignment horizontal="right" vertical="center"/>
    </xf>
    <xf numFmtId="212" fontId="23" fillId="0" borderId="0" xfId="74" applyNumberFormat="1" applyFont="1" applyAlignment="1" applyProtection="1">
      <alignment horizontal="left"/>
      <protection hidden="1"/>
    </xf>
    <xf numFmtId="0" fontId="23" fillId="18" borderId="32" xfId="74" applyFont="1" applyFill="1" applyBorder="1" applyAlignment="1">
      <alignment horizontal="center" vertical="center"/>
      <protection/>
    </xf>
    <xf numFmtId="0" fontId="23" fillId="18" borderId="20" xfId="74" applyFont="1" applyFill="1" applyBorder="1" applyAlignment="1">
      <alignment horizontal="center" vertical="center"/>
      <protection/>
    </xf>
    <xf numFmtId="2" fontId="1" fillId="0" borderId="0" xfId="74" applyNumberFormat="1" applyFont="1" applyAlignment="1">
      <alignment horizontal="center"/>
      <protection/>
    </xf>
    <xf numFmtId="1" fontId="21" fillId="0" borderId="0" xfId="74" applyNumberFormat="1" applyFont="1" applyAlignment="1">
      <alignment horizontal="center"/>
      <protection/>
    </xf>
    <xf numFmtId="212" fontId="23" fillId="0" borderId="0" xfId="0" applyNumberFormat="1" applyFont="1" applyAlignment="1" applyProtection="1">
      <alignment horizontal="left"/>
      <protection hidden="1"/>
    </xf>
    <xf numFmtId="0" fontId="23" fillId="18" borderId="32" xfId="0" applyFont="1" applyFill="1" applyBorder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</cellXfs>
  <cellStyles count="94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Followed Hyperlink" xfId="55"/>
    <cellStyle name="Hyperlink" xfId="56"/>
    <cellStyle name="Normal 2" xfId="57"/>
    <cellStyle name="Normal 3" xfId="58"/>
    <cellStyle name="Percent" xfId="59"/>
    <cellStyle name="การคำนวณ" xfId="60"/>
    <cellStyle name="การคำนวณ 2" xfId="61"/>
    <cellStyle name="ข้อความเตือน" xfId="62"/>
    <cellStyle name="ข้อความเตือน 2" xfId="63"/>
    <cellStyle name="ข้อความอธิบาย" xfId="64"/>
    <cellStyle name="ข้อความอธิบาย 2" xfId="65"/>
    <cellStyle name="ชื่อเรื่อง" xfId="66"/>
    <cellStyle name="ชื่อเรื่อง 2" xfId="67"/>
    <cellStyle name="เซลล์ตรวจสอบ" xfId="68"/>
    <cellStyle name="เซลล์ตรวจสอบ 2" xfId="69"/>
    <cellStyle name="เซลล์ที่มีการเชื่อมโยง" xfId="70"/>
    <cellStyle name="เซลล์ที่มีการเชื่อมโยง 2" xfId="71"/>
    <cellStyle name="ดี" xfId="72"/>
    <cellStyle name="ดี 2" xfId="73"/>
    <cellStyle name="ปกติ_น้ำฝนรายวัน X.150 ค.ละงู" xfId="74"/>
    <cellStyle name="ปกติ_อุตุ-อุทกX.139" xfId="75"/>
    <cellStyle name="ป้อนค่า" xfId="76"/>
    <cellStyle name="ป้อนค่า 2" xfId="77"/>
    <cellStyle name="ปานกลาง" xfId="78"/>
    <cellStyle name="ปานกลาง 2" xfId="79"/>
    <cellStyle name="ผลรวม" xfId="80"/>
    <cellStyle name="ผลรวม 2" xfId="81"/>
    <cellStyle name="แย่" xfId="82"/>
    <cellStyle name="แย่ 2" xfId="83"/>
    <cellStyle name="ส่วนที่ถูกเน้น1" xfId="84"/>
    <cellStyle name="ส่วนที่ถูกเน้น1 2" xfId="85"/>
    <cellStyle name="ส่วนที่ถูกเน้น2" xfId="86"/>
    <cellStyle name="ส่วนที่ถูกเน้น2 2" xfId="87"/>
    <cellStyle name="ส่วนที่ถูกเน้น3" xfId="88"/>
    <cellStyle name="ส่วนที่ถูกเน้น3 2" xfId="89"/>
    <cellStyle name="ส่วนที่ถูกเน้น4" xfId="90"/>
    <cellStyle name="ส่วนที่ถูกเน้น4 2" xfId="91"/>
    <cellStyle name="ส่วนที่ถูกเน้น5" xfId="92"/>
    <cellStyle name="ส่วนที่ถูกเน้น5 2" xfId="93"/>
    <cellStyle name="ส่วนที่ถูกเน้น6" xfId="94"/>
    <cellStyle name="ส่วนที่ถูกเน้น6 2" xfId="95"/>
    <cellStyle name="แสดงผล" xfId="96"/>
    <cellStyle name="แสดงผล 2" xfId="97"/>
    <cellStyle name="หมายเหตุ" xfId="98"/>
    <cellStyle name="หมายเหตุ 2" xfId="99"/>
    <cellStyle name="หัวเรื่อง 1" xfId="100"/>
    <cellStyle name="หัวเรื่อง 1 2" xfId="101"/>
    <cellStyle name="หัวเรื่อง 2" xfId="102"/>
    <cellStyle name="หัวเรื่อง 2 2" xfId="103"/>
    <cellStyle name="หัวเรื่อง 3" xfId="104"/>
    <cellStyle name="หัวเรื่อง 3 2" xfId="105"/>
    <cellStyle name="หัวเรื่อง 4" xfId="106"/>
    <cellStyle name="หัวเรื่อง 4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1"/>
  <sheetViews>
    <sheetView zoomScalePageLayoutView="0" workbookViewId="0" topLeftCell="A1">
      <selection activeCell="AB429" sqref="AB429"/>
    </sheetView>
  </sheetViews>
  <sheetFormatPr defaultColWidth="9.140625" defaultRowHeight="12.75"/>
  <cols>
    <col min="1" max="1" width="9.140625" style="1" customWidth="1"/>
    <col min="2" max="13" width="6.00390625" style="2" customWidth="1"/>
    <col min="14" max="14" width="7.00390625" style="2" customWidth="1"/>
    <col min="15" max="15" width="6.851562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45</v>
      </c>
      <c r="M1" s="118" t="s">
        <v>46</v>
      </c>
      <c r="N1" s="118"/>
      <c r="O1" s="118"/>
    </row>
    <row r="2" spans="1:15" ht="21">
      <c r="A2" s="4" t="s">
        <v>78</v>
      </c>
      <c r="M2" s="118" t="s">
        <v>47</v>
      </c>
      <c r="N2" s="118"/>
      <c r="O2" s="118"/>
    </row>
    <row r="3" spans="1:14" ht="23.25">
      <c r="A3" s="119" t="s">
        <v>79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3.25">
      <c r="A4" s="119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ht="12.75" customHeight="1"/>
    <row r="6" spans="1:27" ht="21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7" t="s">
        <v>24</v>
      </c>
      <c r="P6" s="8" t="s">
        <v>49</v>
      </c>
      <c r="Q6" s="8" t="s">
        <v>0</v>
      </c>
      <c r="R6" s="8" t="s">
        <v>1</v>
      </c>
      <c r="S6" s="8" t="s">
        <v>2</v>
      </c>
      <c r="T6" s="8" t="s">
        <v>3</v>
      </c>
      <c r="U6" s="8" t="s">
        <v>4</v>
      </c>
      <c r="V6" s="8" t="s">
        <v>5</v>
      </c>
      <c r="W6" s="8" t="s">
        <v>6</v>
      </c>
      <c r="X6" s="8" t="s">
        <v>7</v>
      </c>
      <c r="Y6" s="8" t="s">
        <v>8</v>
      </c>
      <c r="Z6" s="8" t="s">
        <v>9</v>
      </c>
      <c r="AA6" s="8" t="s">
        <v>10</v>
      </c>
    </row>
    <row r="7" spans="1:27" s="12" customFormat="1" ht="15" customHeight="1">
      <c r="A7" s="9">
        <v>1</v>
      </c>
      <c r="B7" s="10">
        <v>0</v>
      </c>
      <c r="C7" s="10">
        <v>27</v>
      </c>
      <c r="D7" s="10">
        <v>0</v>
      </c>
      <c r="E7" s="10">
        <v>0.3</v>
      </c>
      <c r="F7" s="10">
        <v>0</v>
      </c>
      <c r="G7" s="10">
        <v>0</v>
      </c>
      <c r="H7" s="10">
        <v>15</v>
      </c>
      <c r="I7" s="10"/>
      <c r="J7" s="10"/>
      <c r="K7" s="10"/>
      <c r="L7" s="10"/>
      <c r="M7" s="10">
        <v>2.6</v>
      </c>
      <c r="N7" s="11"/>
      <c r="P7" s="13">
        <f aca="true" t="shared" si="0" ref="P7:AA16">IF(B7&gt;0,B7,"")</f>
      </c>
      <c r="Q7" s="13">
        <f t="shared" si="0"/>
        <v>27</v>
      </c>
      <c r="R7" s="13">
        <f t="shared" si="0"/>
      </c>
      <c r="S7" s="13">
        <f t="shared" si="0"/>
        <v>0.3</v>
      </c>
      <c r="T7" s="13">
        <f t="shared" si="0"/>
      </c>
      <c r="U7" s="13">
        <f t="shared" si="0"/>
      </c>
      <c r="V7" s="13">
        <f t="shared" si="0"/>
        <v>15</v>
      </c>
      <c r="W7" s="13">
        <f t="shared" si="0"/>
      </c>
      <c r="X7" s="13">
        <f t="shared" si="0"/>
      </c>
      <c r="Y7" s="13">
        <f t="shared" si="0"/>
      </c>
      <c r="Z7" s="13">
        <f t="shared" si="0"/>
      </c>
      <c r="AA7" s="13">
        <f t="shared" si="0"/>
        <v>2.6</v>
      </c>
    </row>
    <row r="8" spans="1:27" s="12" customFormat="1" ht="15" customHeight="1">
      <c r="A8" s="9">
        <v>2</v>
      </c>
      <c r="B8" s="10">
        <v>0</v>
      </c>
      <c r="C8" s="10">
        <v>0</v>
      </c>
      <c r="D8" s="10">
        <v>0</v>
      </c>
      <c r="E8" s="10">
        <v>0</v>
      </c>
      <c r="F8" s="10">
        <v>1.8</v>
      </c>
      <c r="G8" s="10">
        <v>4.3</v>
      </c>
      <c r="H8" s="10">
        <v>5.8</v>
      </c>
      <c r="I8" s="10"/>
      <c r="J8" s="10"/>
      <c r="K8" s="10"/>
      <c r="L8" s="10"/>
      <c r="M8" s="10">
        <v>21.6</v>
      </c>
      <c r="N8" s="11"/>
      <c r="P8" s="13">
        <f t="shared" si="0"/>
      </c>
      <c r="Q8" s="13">
        <f t="shared" si="0"/>
      </c>
      <c r="R8" s="13">
        <f t="shared" si="0"/>
      </c>
      <c r="S8" s="13">
        <f t="shared" si="0"/>
      </c>
      <c r="T8" s="13">
        <f t="shared" si="0"/>
        <v>1.8</v>
      </c>
      <c r="U8" s="13">
        <f t="shared" si="0"/>
        <v>4.3</v>
      </c>
      <c r="V8" s="13">
        <f t="shared" si="0"/>
        <v>5.8</v>
      </c>
      <c r="W8" s="13">
        <f t="shared" si="0"/>
      </c>
      <c r="X8" s="13">
        <f t="shared" si="0"/>
      </c>
      <c r="Y8" s="13">
        <f t="shared" si="0"/>
      </c>
      <c r="Z8" s="13">
        <f t="shared" si="0"/>
      </c>
      <c r="AA8" s="13">
        <f t="shared" si="0"/>
        <v>21.6</v>
      </c>
    </row>
    <row r="9" spans="1:27" s="12" customFormat="1" ht="15" customHeight="1">
      <c r="A9" s="9">
        <v>3</v>
      </c>
      <c r="B9" s="10">
        <v>0</v>
      </c>
      <c r="C9" s="10">
        <v>0</v>
      </c>
      <c r="D9" s="10">
        <v>9.1</v>
      </c>
      <c r="E9" s="10">
        <v>0</v>
      </c>
      <c r="F9" s="10">
        <v>0</v>
      </c>
      <c r="G9" s="10">
        <v>2.8</v>
      </c>
      <c r="H9" s="10">
        <v>8.8</v>
      </c>
      <c r="I9" s="10"/>
      <c r="J9" s="10"/>
      <c r="K9" s="10"/>
      <c r="L9" s="10"/>
      <c r="M9" s="10">
        <v>0</v>
      </c>
      <c r="N9" s="11"/>
      <c r="P9" s="13">
        <f t="shared" si="0"/>
      </c>
      <c r="Q9" s="13">
        <f t="shared" si="0"/>
      </c>
      <c r="R9" s="13">
        <f t="shared" si="0"/>
        <v>9.1</v>
      </c>
      <c r="S9" s="13">
        <f t="shared" si="0"/>
      </c>
      <c r="T9" s="13">
        <f t="shared" si="0"/>
      </c>
      <c r="U9" s="13">
        <f t="shared" si="0"/>
        <v>2.8</v>
      </c>
      <c r="V9" s="13">
        <f t="shared" si="0"/>
        <v>8.8</v>
      </c>
      <c r="W9" s="13">
        <f t="shared" si="0"/>
      </c>
      <c r="X9" s="13">
        <f t="shared" si="0"/>
      </c>
      <c r="Y9" s="13">
        <f t="shared" si="0"/>
      </c>
      <c r="Z9" s="13">
        <f t="shared" si="0"/>
      </c>
      <c r="AA9" s="13">
        <f t="shared" si="0"/>
      </c>
    </row>
    <row r="10" spans="1:27" s="12" customFormat="1" ht="15" customHeight="1">
      <c r="A10" s="9">
        <v>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2.7</v>
      </c>
      <c r="H10" s="10">
        <v>1.8</v>
      </c>
      <c r="I10" s="10"/>
      <c r="J10" s="10"/>
      <c r="K10" s="10"/>
      <c r="L10" s="10"/>
      <c r="M10" s="10">
        <v>0</v>
      </c>
      <c r="N10" s="11"/>
      <c r="P10" s="13">
        <f t="shared" si="0"/>
      </c>
      <c r="Q10" s="13">
        <f t="shared" si="0"/>
      </c>
      <c r="R10" s="13">
        <f t="shared" si="0"/>
      </c>
      <c r="S10" s="13">
        <f t="shared" si="0"/>
      </c>
      <c r="T10" s="13">
        <f t="shared" si="0"/>
      </c>
      <c r="U10" s="13">
        <f t="shared" si="0"/>
        <v>2.7</v>
      </c>
      <c r="V10" s="13">
        <f t="shared" si="0"/>
        <v>1.8</v>
      </c>
      <c r="W10" s="13">
        <f t="shared" si="0"/>
      </c>
      <c r="X10" s="13">
        <f t="shared" si="0"/>
      </c>
      <c r="Y10" s="13">
        <f t="shared" si="0"/>
      </c>
      <c r="Z10" s="13">
        <f t="shared" si="0"/>
      </c>
      <c r="AA10" s="13">
        <f t="shared" si="0"/>
      </c>
    </row>
    <row r="11" spans="1:27" s="12" customFormat="1" ht="15" customHeight="1">
      <c r="A11" s="9">
        <v>5</v>
      </c>
      <c r="B11" s="10">
        <v>2.1</v>
      </c>
      <c r="C11" s="10">
        <v>0.4</v>
      </c>
      <c r="D11" s="10">
        <v>0</v>
      </c>
      <c r="E11" s="10">
        <v>0</v>
      </c>
      <c r="F11" s="10">
        <v>1.1</v>
      </c>
      <c r="G11" s="10">
        <v>0</v>
      </c>
      <c r="H11" s="10">
        <v>8.6</v>
      </c>
      <c r="I11" s="10"/>
      <c r="J11" s="10"/>
      <c r="K11" s="10"/>
      <c r="L11" s="10"/>
      <c r="M11" s="10">
        <v>0</v>
      </c>
      <c r="N11" s="11"/>
      <c r="P11" s="13">
        <f t="shared" si="0"/>
        <v>2.1</v>
      </c>
      <c r="Q11" s="13">
        <f t="shared" si="0"/>
        <v>0.4</v>
      </c>
      <c r="R11" s="13">
        <f t="shared" si="0"/>
      </c>
      <c r="S11" s="13">
        <f t="shared" si="0"/>
      </c>
      <c r="T11" s="13">
        <f t="shared" si="0"/>
        <v>1.1</v>
      </c>
      <c r="U11" s="13">
        <f t="shared" si="0"/>
      </c>
      <c r="V11" s="13">
        <f t="shared" si="0"/>
        <v>8.6</v>
      </c>
      <c r="W11" s="13">
        <f t="shared" si="0"/>
      </c>
      <c r="X11" s="13">
        <f t="shared" si="0"/>
      </c>
      <c r="Y11" s="13">
        <f t="shared" si="0"/>
      </c>
      <c r="Z11" s="13">
        <f t="shared" si="0"/>
      </c>
      <c r="AA11" s="13">
        <f t="shared" si="0"/>
      </c>
    </row>
    <row r="12" spans="1:27" s="12" customFormat="1" ht="15" customHeight="1">
      <c r="A12" s="9">
        <v>6</v>
      </c>
      <c r="B12" s="10">
        <v>0</v>
      </c>
      <c r="C12" s="10">
        <v>4.9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10"/>
      <c r="K12" s="10"/>
      <c r="L12" s="10"/>
      <c r="M12" s="10">
        <v>0</v>
      </c>
      <c r="N12" s="11"/>
      <c r="P12" s="13">
        <f t="shared" si="0"/>
      </c>
      <c r="Q12" s="13">
        <f t="shared" si="0"/>
        <v>4.9</v>
      </c>
      <c r="R12" s="13">
        <f t="shared" si="0"/>
      </c>
      <c r="S12" s="13">
        <f t="shared" si="0"/>
      </c>
      <c r="T12" s="13">
        <f t="shared" si="0"/>
      </c>
      <c r="U12" s="13">
        <f t="shared" si="0"/>
      </c>
      <c r="V12" s="13">
        <f t="shared" si="0"/>
      </c>
      <c r="W12" s="13">
        <f t="shared" si="0"/>
      </c>
      <c r="X12" s="13">
        <f t="shared" si="0"/>
      </c>
      <c r="Y12" s="13">
        <f t="shared" si="0"/>
      </c>
      <c r="Z12" s="13">
        <f t="shared" si="0"/>
      </c>
      <c r="AA12" s="13">
        <f t="shared" si="0"/>
      </c>
    </row>
    <row r="13" spans="1:27" s="12" customFormat="1" ht="15" customHeight="1">
      <c r="A13" s="9">
        <v>7</v>
      </c>
      <c r="B13" s="10">
        <v>4.2</v>
      </c>
      <c r="C13" s="10">
        <v>2</v>
      </c>
      <c r="D13" s="10">
        <v>0</v>
      </c>
      <c r="E13" s="10">
        <v>0</v>
      </c>
      <c r="F13" s="10">
        <v>6.1</v>
      </c>
      <c r="G13" s="10">
        <v>0</v>
      </c>
      <c r="H13" s="10">
        <v>0</v>
      </c>
      <c r="I13" s="10"/>
      <c r="J13" s="10"/>
      <c r="K13" s="10"/>
      <c r="L13" s="10"/>
      <c r="M13" s="10">
        <v>0</v>
      </c>
      <c r="N13" s="11"/>
      <c r="P13" s="13">
        <f t="shared" si="0"/>
        <v>4.2</v>
      </c>
      <c r="Q13" s="13">
        <f t="shared" si="0"/>
        <v>2</v>
      </c>
      <c r="R13" s="13">
        <f t="shared" si="0"/>
      </c>
      <c r="S13" s="13">
        <f t="shared" si="0"/>
      </c>
      <c r="T13" s="13">
        <f t="shared" si="0"/>
        <v>6.1</v>
      </c>
      <c r="U13" s="13">
        <f t="shared" si="0"/>
      </c>
      <c r="V13" s="13">
        <f t="shared" si="0"/>
      </c>
      <c r="W13" s="13">
        <f t="shared" si="0"/>
      </c>
      <c r="X13" s="13">
        <f t="shared" si="0"/>
      </c>
      <c r="Y13" s="13">
        <f t="shared" si="0"/>
      </c>
      <c r="Z13" s="13">
        <f t="shared" si="0"/>
      </c>
      <c r="AA13" s="13">
        <f t="shared" si="0"/>
      </c>
    </row>
    <row r="14" spans="1:27" s="12" customFormat="1" ht="15" customHeight="1">
      <c r="A14" s="9">
        <v>8</v>
      </c>
      <c r="B14" s="10">
        <v>0</v>
      </c>
      <c r="C14" s="10">
        <v>13.8</v>
      </c>
      <c r="D14" s="10">
        <v>0</v>
      </c>
      <c r="E14" s="10">
        <v>15</v>
      </c>
      <c r="F14" s="10">
        <v>1.4</v>
      </c>
      <c r="G14" s="10">
        <v>12.5</v>
      </c>
      <c r="H14" s="10">
        <v>1.8</v>
      </c>
      <c r="I14" s="10"/>
      <c r="J14" s="10"/>
      <c r="K14" s="10"/>
      <c r="L14" s="10"/>
      <c r="M14" s="10">
        <v>0</v>
      </c>
      <c r="N14" s="11"/>
      <c r="P14" s="13">
        <f t="shared" si="0"/>
      </c>
      <c r="Q14" s="13">
        <f t="shared" si="0"/>
        <v>13.8</v>
      </c>
      <c r="R14" s="13">
        <f t="shared" si="0"/>
      </c>
      <c r="S14" s="13">
        <f t="shared" si="0"/>
        <v>15</v>
      </c>
      <c r="T14" s="13">
        <f t="shared" si="0"/>
        <v>1.4</v>
      </c>
      <c r="U14" s="13">
        <f t="shared" si="0"/>
        <v>12.5</v>
      </c>
      <c r="V14" s="13">
        <f t="shared" si="0"/>
        <v>1.8</v>
      </c>
      <c r="W14" s="13">
        <f t="shared" si="0"/>
      </c>
      <c r="X14" s="13">
        <f t="shared" si="0"/>
      </c>
      <c r="Y14" s="13">
        <f t="shared" si="0"/>
      </c>
      <c r="Z14" s="13">
        <f t="shared" si="0"/>
      </c>
      <c r="AA14" s="13">
        <f t="shared" si="0"/>
      </c>
    </row>
    <row r="15" spans="1:27" s="12" customFormat="1" ht="15" customHeight="1">
      <c r="A15" s="9">
        <v>9</v>
      </c>
      <c r="B15" s="10">
        <v>0</v>
      </c>
      <c r="C15" s="10">
        <v>11.3</v>
      </c>
      <c r="D15" s="10">
        <v>0</v>
      </c>
      <c r="E15" s="10">
        <v>0</v>
      </c>
      <c r="F15" s="10">
        <v>1.9</v>
      </c>
      <c r="G15" s="10">
        <v>0.5</v>
      </c>
      <c r="H15" s="10">
        <v>0</v>
      </c>
      <c r="I15" s="10"/>
      <c r="J15" s="10"/>
      <c r="K15" s="10"/>
      <c r="L15" s="10"/>
      <c r="M15" s="10">
        <v>0</v>
      </c>
      <c r="N15" s="11"/>
      <c r="P15" s="13">
        <f t="shared" si="0"/>
      </c>
      <c r="Q15" s="13">
        <f t="shared" si="0"/>
        <v>11.3</v>
      </c>
      <c r="R15" s="13">
        <f t="shared" si="0"/>
      </c>
      <c r="S15" s="13">
        <f t="shared" si="0"/>
      </c>
      <c r="T15" s="13">
        <f t="shared" si="0"/>
        <v>1.9</v>
      </c>
      <c r="U15" s="13">
        <f t="shared" si="0"/>
        <v>0.5</v>
      </c>
      <c r="V15" s="13">
        <f t="shared" si="0"/>
      </c>
      <c r="W15" s="13">
        <f t="shared" si="0"/>
      </c>
      <c r="X15" s="13">
        <f t="shared" si="0"/>
      </c>
      <c r="Y15" s="13">
        <f t="shared" si="0"/>
      </c>
      <c r="Z15" s="13">
        <f t="shared" si="0"/>
      </c>
      <c r="AA15" s="13">
        <f t="shared" si="0"/>
      </c>
    </row>
    <row r="16" spans="1:27" s="12" customFormat="1" ht="15" customHeight="1">
      <c r="A16" s="9">
        <v>10</v>
      </c>
      <c r="B16" s="10">
        <v>0</v>
      </c>
      <c r="C16" s="10">
        <v>0</v>
      </c>
      <c r="D16" s="10">
        <v>10.3</v>
      </c>
      <c r="E16" s="10">
        <v>0</v>
      </c>
      <c r="F16" s="10">
        <v>0</v>
      </c>
      <c r="G16" s="10">
        <v>4</v>
      </c>
      <c r="H16" s="10">
        <v>9.5</v>
      </c>
      <c r="I16" s="10"/>
      <c r="J16" s="10"/>
      <c r="K16" s="10"/>
      <c r="L16" s="10"/>
      <c r="M16" s="10">
        <v>0</v>
      </c>
      <c r="N16" s="11"/>
      <c r="P16" s="13">
        <f t="shared" si="0"/>
      </c>
      <c r="Q16" s="13">
        <f t="shared" si="0"/>
      </c>
      <c r="R16" s="13">
        <f t="shared" si="0"/>
        <v>10.3</v>
      </c>
      <c r="S16" s="13">
        <f t="shared" si="0"/>
      </c>
      <c r="T16" s="13">
        <f t="shared" si="0"/>
      </c>
      <c r="U16" s="13">
        <f t="shared" si="0"/>
        <v>4</v>
      </c>
      <c r="V16" s="13">
        <f t="shared" si="0"/>
        <v>9.5</v>
      </c>
      <c r="W16" s="13">
        <f t="shared" si="0"/>
      </c>
      <c r="X16" s="13">
        <f t="shared" si="0"/>
      </c>
      <c r="Y16" s="13">
        <f t="shared" si="0"/>
      </c>
      <c r="Z16" s="13">
        <f t="shared" si="0"/>
      </c>
      <c r="AA16" s="13">
        <f t="shared" si="0"/>
      </c>
    </row>
    <row r="17" spans="1:27" s="12" customFormat="1" ht="1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15" customHeight="1">
      <c r="A18" s="9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>
        <v>0</v>
      </c>
      <c r="N18" s="11"/>
      <c r="P18" s="13">
        <f aca="true" t="shared" si="1" ref="P18:AA27">IF(B18&gt;0,B18,"")</f>
      </c>
      <c r="Q18" s="13">
        <f t="shared" si="1"/>
      </c>
      <c r="R18" s="13">
        <f t="shared" si="1"/>
      </c>
      <c r="S18" s="13">
        <f t="shared" si="1"/>
      </c>
      <c r="T18" s="13">
        <f t="shared" si="1"/>
      </c>
      <c r="U18" s="13">
        <f t="shared" si="1"/>
      </c>
      <c r="V18" s="13">
        <f t="shared" si="1"/>
      </c>
      <c r="W18" s="13">
        <f t="shared" si="1"/>
      </c>
      <c r="X18" s="13">
        <f t="shared" si="1"/>
      </c>
      <c r="Y18" s="13">
        <f t="shared" si="1"/>
      </c>
      <c r="Z18" s="13">
        <f t="shared" si="1"/>
      </c>
      <c r="AA18" s="13">
        <f t="shared" si="1"/>
      </c>
    </row>
    <row r="19" spans="1:27" s="12" customFormat="1" ht="15" customHeight="1">
      <c r="A19" s="9">
        <v>12</v>
      </c>
      <c r="B19" s="10">
        <v>0</v>
      </c>
      <c r="C19" s="10">
        <v>12.2</v>
      </c>
      <c r="D19" s="10">
        <v>0.4</v>
      </c>
      <c r="E19" s="10">
        <v>15.3</v>
      </c>
      <c r="F19" s="10">
        <v>0</v>
      </c>
      <c r="G19" s="10">
        <v>0</v>
      </c>
      <c r="H19" s="10">
        <v>3.4</v>
      </c>
      <c r="I19" s="10"/>
      <c r="J19" s="10"/>
      <c r="K19" s="10"/>
      <c r="L19" s="10"/>
      <c r="M19" s="10">
        <v>0</v>
      </c>
      <c r="N19" s="11"/>
      <c r="P19" s="13">
        <f t="shared" si="1"/>
      </c>
      <c r="Q19" s="13">
        <f t="shared" si="1"/>
        <v>12.2</v>
      </c>
      <c r="R19" s="13">
        <f t="shared" si="1"/>
        <v>0.4</v>
      </c>
      <c r="S19" s="13">
        <f t="shared" si="1"/>
        <v>15.3</v>
      </c>
      <c r="T19" s="13">
        <f t="shared" si="1"/>
      </c>
      <c r="U19" s="13">
        <f t="shared" si="1"/>
      </c>
      <c r="V19" s="13">
        <f t="shared" si="1"/>
        <v>3.4</v>
      </c>
      <c r="W19" s="13">
        <f t="shared" si="1"/>
      </c>
      <c r="X19" s="13">
        <f t="shared" si="1"/>
      </c>
      <c r="Y19" s="13">
        <f t="shared" si="1"/>
      </c>
      <c r="Z19" s="13">
        <f t="shared" si="1"/>
      </c>
      <c r="AA19" s="13">
        <f t="shared" si="1"/>
      </c>
    </row>
    <row r="20" spans="1:27" s="12" customFormat="1" ht="15" customHeight="1">
      <c r="A20" s="9">
        <v>13</v>
      </c>
      <c r="B20" s="10">
        <v>0</v>
      </c>
      <c r="C20" s="10">
        <v>28.1</v>
      </c>
      <c r="D20" s="10">
        <v>0</v>
      </c>
      <c r="E20" s="10">
        <v>0</v>
      </c>
      <c r="F20" s="10">
        <v>13.7</v>
      </c>
      <c r="G20" s="10">
        <v>13.2</v>
      </c>
      <c r="H20" s="10">
        <v>22.3</v>
      </c>
      <c r="I20" s="10"/>
      <c r="J20" s="10"/>
      <c r="K20" s="10"/>
      <c r="L20" s="10"/>
      <c r="M20" s="10">
        <v>0</v>
      </c>
      <c r="N20" s="11"/>
      <c r="P20" s="13">
        <f t="shared" si="1"/>
      </c>
      <c r="Q20" s="13">
        <f t="shared" si="1"/>
        <v>28.1</v>
      </c>
      <c r="R20" s="13">
        <f t="shared" si="1"/>
      </c>
      <c r="S20" s="13">
        <f t="shared" si="1"/>
      </c>
      <c r="T20" s="13">
        <f t="shared" si="1"/>
        <v>13.7</v>
      </c>
      <c r="U20" s="13">
        <f t="shared" si="1"/>
        <v>13.2</v>
      </c>
      <c r="V20" s="13">
        <f t="shared" si="1"/>
        <v>22.3</v>
      </c>
      <c r="W20" s="13">
        <f t="shared" si="1"/>
      </c>
      <c r="X20" s="13">
        <f t="shared" si="1"/>
      </c>
      <c r="Y20" s="13">
        <f t="shared" si="1"/>
      </c>
      <c r="Z20" s="13">
        <f t="shared" si="1"/>
      </c>
      <c r="AA20" s="13">
        <f t="shared" si="1"/>
      </c>
    </row>
    <row r="21" spans="1:27" s="12" customFormat="1" ht="15" customHeight="1">
      <c r="A21" s="9">
        <v>14</v>
      </c>
      <c r="B21" s="10">
        <v>0</v>
      </c>
      <c r="C21" s="10">
        <v>0</v>
      </c>
      <c r="D21" s="10">
        <v>0</v>
      </c>
      <c r="E21" s="10">
        <v>0</v>
      </c>
      <c r="F21" s="10">
        <v>2.2</v>
      </c>
      <c r="G21" s="10">
        <v>1.7</v>
      </c>
      <c r="H21" s="10">
        <v>74.3</v>
      </c>
      <c r="I21" s="10"/>
      <c r="J21" s="10"/>
      <c r="K21" s="10"/>
      <c r="L21" s="10"/>
      <c r="M21" s="10">
        <v>0</v>
      </c>
      <c r="N21" s="11"/>
      <c r="P21" s="13">
        <f t="shared" si="1"/>
      </c>
      <c r="Q21" s="13">
        <f t="shared" si="1"/>
      </c>
      <c r="R21" s="13">
        <f t="shared" si="1"/>
      </c>
      <c r="S21" s="13">
        <f t="shared" si="1"/>
      </c>
      <c r="T21" s="13">
        <f t="shared" si="1"/>
        <v>2.2</v>
      </c>
      <c r="U21" s="13">
        <f t="shared" si="1"/>
        <v>1.7</v>
      </c>
      <c r="V21" s="13">
        <f t="shared" si="1"/>
        <v>74.3</v>
      </c>
      <c r="W21" s="13">
        <f t="shared" si="1"/>
      </c>
      <c r="X21" s="13">
        <f t="shared" si="1"/>
      </c>
      <c r="Y21" s="13">
        <f t="shared" si="1"/>
      </c>
      <c r="Z21" s="13">
        <f t="shared" si="1"/>
      </c>
      <c r="AA21" s="13">
        <f t="shared" si="1"/>
      </c>
    </row>
    <row r="22" spans="1:27" s="12" customFormat="1" ht="15" customHeight="1">
      <c r="A22" s="9">
        <v>15</v>
      </c>
      <c r="B22" s="10">
        <v>7.4</v>
      </c>
      <c r="C22" s="10">
        <v>0.2</v>
      </c>
      <c r="D22" s="10">
        <v>0</v>
      </c>
      <c r="E22" s="10">
        <v>1.4</v>
      </c>
      <c r="F22" s="10">
        <v>2.3</v>
      </c>
      <c r="G22" s="10">
        <v>0</v>
      </c>
      <c r="H22" s="10">
        <v>15.3</v>
      </c>
      <c r="I22" s="10"/>
      <c r="J22" s="10"/>
      <c r="K22" s="10"/>
      <c r="L22" s="10"/>
      <c r="M22" s="10">
        <v>0</v>
      </c>
      <c r="N22" s="11"/>
      <c r="P22" s="13">
        <f t="shared" si="1"/>
        <v>7.4</v>
      </c>
      <c r="Q22" s="13">
        <f t="shared" si="1"/>
        <v>0.2</v>
      </c>
      <c r="R22" s="13">
        <f t="shared" si="1"/>
      </c>
      <c r="S22" s="13">
        <f t="shared" si="1"/>
        <v>1.4</v>
      </c>
      <c r="T22" s="13">
        <f t="shared" si="1"/>
        <v>2.3</v>
      </c>
      <c r="U22" s="13">
        <f t="shared" si="1"/>
      </c>
      <c r="V22" s="13">
        <f t="shared" si="1"/>
        <v>15.3</v>
      </c>
      <c r="W22" s="13">
        <f t="shared" si="1"/>
      </c>
      <c r="X22" s="13">
        <f t="shared" si="1"/>
      </c>
      <c r="Y22" s="13">
        <f t="shared" si="1"/>
      </c>
      <c r="Z22" s="13">
        <f t="shared" si="1"/>
      </c>
      <c r="AA22" s="13">
        <f t="shared" si="1"/>
      </c>
    </row>
    <row r="23" spans="1:27" s="12" customFormat="1" ht="15" customHeight="1">
      <c r="A23" s="9">
        <v>16</v>
      </c>
      <c r="B23" s="10">
        <v>8.7</v>
      </c>
      <c r="C23" s="10">
        <v>0.5</v>
      </c>
      <c r="D23" s="10">
        <v>0</v>
      </c>
      <c r="E23" s="10">
        <v>1.3</v>
      </c>
      <c r="F23" s="10">
        <v>1.8</v>
      </c>
      <c r="G23" s="10">
        <v>6.7</v>
      </c>
      <c r="H23" s="10">
        <v>25.7</v>
      </c>
      <c r="I23" s="10"/>
      <c r="J23" s="10"/>
      <c r="K23" s="10"/>
      <c r="L23" s="10"/>
      <c r="M23" s="10">
        <v>0</v>
      </c>
      <c r="N23" s="11"/>
      <c r="P23" s="13">
        <f t="shared" si="1"/>
        <v>8.7</v>
      </c>
      <c r="Q23" s="13">
        <f t="shared" si="1"/>
        <v>0.5</v>
      </c>
      <c r="R23" s="13">
        <f t="shared" si="1"/>
      </c>
      <c r="S23" s="13">
        <f t="shared" si="1"/>
        <v>1.3</v>
      </c>
      <c r="T23" s="13">
        <f t="shared" si="1"/>
        <v>1.8</v>
      </c>
      <c r="U23" s="13">
        <f t="shared" si="1"/>
        <v>6.7</v>
      </c>
      <c r="V23" s="13">
        <f t="shared" si="1"/>
        <v>25.7</v>
      </c>
      <c r="W23" s="13">
        <f t="shared" si="1"/>
      </c>
      <c r="X23" s="13">
        <f t="shared" si="1"/>
      </c>
      <c r="Y23" s="13">
        <f t="shared" si="1"/>
      </c>
      <c r="Z23" s="13">
        <f t="shared" si="1"/>
      </c>
      <c r="AA23" s="13">
        <f t="shared" si="1"/>
      </c>
    </row>
    <row r="24" spans="1:27" s="12" customFormat="1" ht="15" customHeight="1">
      <c r="A24" s="9">
        <v>17</v>
      </c>
      <c r="B24" s="10">
        <v>0</v>
      </c>
      <c r="C24" s="10">
        <v>1.8</v>
      </c>
      <c r="D24" s="10">
        <v>0</v>
      </c>
      <c r="E24" s="10">
        <v>0</v>
      </c>
      <c r="F24" s="10">
        <v>8.2</v>
      </c>
      <c r="G24" s="10">
        <v>4.6</v>
      </c>
      <c r="H24" s="10">
        <v>14.7</v>
      </c>
      <c r="I24" s="10"/>
      <c r="J24" s="10"/>
      <c r="K24" s="10"/>
      <c r="L24" s="10"/>
      <c r="M24" s="10">
        <v>0</v>
      </c>
      <c r="N24" s="11"/>
      <c r="P24" s="13">
        <f t="shared" si="1"/>
      </c>
      <c r="Q24" s="13">
        <f t="shared" si="1"/>
        <v>1.8</v>
      </c>
      <c r="R24" s="13">
        <f t="shared" si="1"/>
      </c>
      <c r="S24" s="13">
        <f t="shared" si="1"/>
      </c>
      <c r="T24" s="13">
        <f t="shared" si="1"/>
        <v>8.2</v>
      </c>
      <c r="U24" s="13">
        <f t="shared" si="1"/>
        <v>4.6</v>
      </c>
      <c r="V24" s="13">
        <f t="shared" si="1"/>
        <v>14.7</v>
      </c>
      <c r="W24" s="13">
        <f t="shared" si="1"/>
      </c>
      <c r="X24" s="13">
        <f t="shared" si="1"/>
      </c>
      <c r="Y24" s="13">
        <f t="shared" si="1"/>
      </c>
      <c r="Z24" s="13">
        <f t="shared" si="1"/>
      </c>
      <c r="AA24" s="13">
        <f t="shared" si="1"/>
      </c>
    </row>
    <row r="25" spans="1:27" s="12" customFormat="1" ht="15" customHeight="1">
      <c r="A25" s="9">
        <v>18</v>
      </c>
      <c r="B25" s="10">
        <v>0</v>
      </c>
      <c r="C25" s="10">
        <v>0</v>
      </c>
      <c r="D25" s="10">
        <v>0.2</v>
      </c>
      <c r="E25" s="10">
        <v>0</v>
      </c>
      <c r="F25" s="10">
        <v>0</v>
      </c>
      <c r="G25" s="10">
        <v>5.6</v>
      </c>
      <c r="H25" s="10">
        <v>4.3</v>
      </c>
      <c r="I25" s="10"/>
      <c r="J25" s="10"/>
      <c r="K25" s="10"/>
      <c r="L25" s="10"/>
      <c r="M25" s="10">
        <v>79.6</v>
      </c>
      <c r="N25" s="11"/>
      <c r="P25" s="13">
        <f t="shared" si="1"/>
      </c>
      <c r="Q25" s="13">
        <f t="shared" si="1"/>
      </c>
      <c r="R25" s="13">
        <f t="shared" si="1"/>
        <v>0.2</v>
      </c>
      <c r="S25" s="13">
        <f t="shared" si="1"/>
      </c>
      <c r="T25" s="13">
        <f t="shared" si="1"/>
      </c>
      <c r="U25" s="13">
        <f t="shared" si="1"/>
        <v>5.6</v>
      </c>
      <c r="V25" s="13">
        <f t="shared" si="1"/>
        <v>4.3</v>
      </c>
      <c r="W25" s="13">
        <f t="shared" si="1"/>
      </c>
      <c r="X25" s="13">
        <f t="shared" si="1"/>
      </c>
      <c r="Y25" s="13">
        <f t="shared" si="1"/>
      </c>
      <c r="Z25" s="13">
        <f t="shared" si="1"/>
      </c>
      <c r="AA25" s="13">
        <f t="shared" si="1"/>
        <v>79.6</v>
      </c>
    </row>
    <row r="26" spans="1:27" s="12" customFormat="1" ht="15" customHeight="1">
      <c r="A26" s="9">
        <v>19</v>
      </c>
      <c r="B26" s="10">
        <v>0</v>
      </c>
      <c r="C26" s="10">
        <v>21</v>
      </c>
      <c r="D26" s="10">
        <v>0.2</v>
      </c>
      <c r="E26" s="10">
        <v>3.3</v>
      </c>
      <c r="F26" s="10">
        <v>0</v>
      </c>
      <c r="G26" s="10">
        <v>1.1</v>
      </c>
      <c r="H26" s="10">
        <v>52.3</v>
      </c>
      <c r="I26" s="10"/>
      <c r="J26" s="10"/>
      <c r="K26" s="10"/>
      <c r="L26" s="10"/>
      <c r="M26" s="10">
        <v>27.9</v>
      </c>
      <c r="N26" s="11"/>
      <c r="P26" s="13">
        <f t="shared" si="1"/>
      </c>
      <c r="Q26" s="13">
        <f t="shared" si="1"/>
        <v>21</v>
      </c>
      <c r="R26" s="13">
        <f t="shared" si="1"/>
        <v>0.2</v>
      </c>
      <c r="S26" s="13">
        <f t="shared" si="1"/>
        <v>3.3</v>
      </c>
      <c r="T26" s="13">
        <f t="shared" si="1"/>
      </c>
      <c r="U26" s="13">
        <f t="shared" si="1"/>
        <v>1.1</v>
      </c>
      <c r="V26" s="13">
        <f t="shared" si="1"/>
        <v>52.3</v>
      </c>
      <c r="W26" s="13">
        <f t="shared" si="1"/>
      </c>
      <c r="X26" s="13">
        <f t="shared" si="1"/>
      </c>
      <c r="Y26" s="13">
        <f t="shared" si="1"/>
      </c>
      <c r="Z26" s="13">
        <f t="shared" si="1"/>
      </c>
      <c r="AA26" s="13">
        <f t="shared" si="1"/>
        <v>27.9</v>
      </c>
    </row>
    <row r="27" spans="1:27" s="12" customFormat="1" ht="15" customHeight="1">
      <c r="A27" s="9">
        <v>20</v>
      </c>
      <c r="B27" s="10">
        <v>0</v>
      </c>
      <c r="C27" s="10">
        <v>1.3</v>
      </c>
      <c r="D27" s="10">
        <v>0</v>
      </c>
      <c r="E27" s="10">
        <v>3.3</v>
      </c>
      <c r="F27" s="10">
        <v>5.1</v>
      </c>
      <c r="G27" s="10">
        <v>0</v>
      </c>
      <c r="H27" s="10">
        <v>24.1</v>
      </c>
      <c r="I27" s="10"/>
      <c r="J27" s="10"/>
      <c r="K27" s="10"/>
      <c r="L27" s="10"/>
      <c r="M27" s="10">
        <v>0.3</v>
      </c>
      <c r="N27" s="11"/>
      <c r="P27" s="13">
        <f t="shared" si="1"/>
      </c>
      <c r="Q27" s="13">
        <f t="shared" si="1"/>
        <v>1.3</v>
      </c>
      <c r="R27" s="13">
        <f t="shared" si="1"/>
      </c>
      <c r="S27" s="13">
        <f t="shared" si="1"/>
        <v>3.3</v>
      </c>
      <c r="T27" s="13">
        <f t="shared" si="1"/>
        <v>5.1</v>
      </c>
      <c r="U27" s="13">
        <f t="shared" si="1"/>
      </c>
      <c r="V27" s="13">
        <f t="shared" si="1"/>
        <v>24.1</v>
      </c>
      <c r="W27" s="13">
        <f t="shared" si="1"/>
      </c>
      <c r="X27" s="13">
        <f t="shared" si="1"/>
      </c>
      <c r="Y27" s="13">
        <f t="shared" si="1"/>
      </c>
      <c r="Z27" s="13">
        <f t="shared" si="1"/>
      </c>
      <c r="AA27" s="13">
        <f t="shared" si="1"/>
        <v>0.3</v>
      </c>
    </row>
    <row r="28" spans="1:27" s="12" customFormat="1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2" customFormat="1" ht="15" customHeight="1">
      <c r="A29" s="9">
        <v>21</v>
      </c>
      <c r="B29" s="10">
        <v>0</v>
      </c>
      <c r="C29" s="10">
        <v>3.1</v>
      </c>
      <c r="D29" s="10">
        <v>1.7</v>
      </c>
      <c r="E29" s="10">
        <v>9.2</v>
      </c>
      <c r="F29" s="10">
        <v>1.4</v>
      </c>
      <c r="G29" s="10">
        <v>0.1</v>
      </c>
      <c r="H29" s="10">
        <v>2.1</v>
      </c>
      <c r="I29" s="10"/>
      <c r="J29" s="10"/>
      <c r="K29" s="10"/>
      <c r="L29" s="10"/>
      <c r="M29" s="10">
        <v>0</v>
      </c>
      <c r="N29" s="11"/>
      <c r="P29" s="13">
        <f aca="true" t="shared" si="2" ref="P29:AA39">IF(B29&gt;0,B29,"")</f>
      </c>
      <c r="Q29" s="13">
        <f t="shared" si="2"/>
        <v>3.1</v>
      </c>
      <c r="R29" s="13">
        <f t="shared" si="2"/>
        <v>1.7</v>
      </c>
      <c r="S29" s="13">
        <f t="shared" si="2"/>
        <v>9.2</v>
      </c>
      <c r="T29" s="13">
        <f t="shared" si="2"/>
        <v>1.4</v>
      </c>
      <c r="U29" s="13">
        <f t="shared" si="2"/>
        <v>0.1</v>
      </c>
      <c r="V29" s="13">
        <f t="shared" si="2"/>
        <v>2.1</v>
      </c>
      <c r="W29" s="13">
        <f t="shared" si="2"/>
      </c>
      <c r="X29" s="13">
        <f t="shared" si="2"/>
      </c>
      <c r="Y29" s="13">
        <f t="shared" si="2"/>
      </c>
      <c r="Z29" s="13">
        <f t="shared" si="2"/>
      </c>
      <c r="AA29" s="13">
        <f t="shared" si="2"/>
      </c>
    </row>
    <row r="30" spans="1:27" s="12" customFormat="1" ht="15" customHeight="1">
      <c r="A30" s="9">
        <v>22</v>
      </c>
      <c r="B30" s="10">
        <v>0</v>
      </c>
      <c r="C30" s="10">
        <v>0</v>
      </c>
      <c r="D30" s="10">
        <v>1.6</v>
      </c>
      <c r="E30" s="10">
        <v>4.2</v>
      </c>
      <c r="F30" s="10">
        <v>0</v>
      </c>
      <c r="G30" s="10">
        <v>0</v>
      </c>
      <c r="H30" s="10">
        <v>0</v>
      </c>
      <c r="I30" s="10"/>
      <c r="J30" s="10"/>
      <c r="K30" s="10"/>
      <c r="L30" s="10"/>
      <c r="M30" s="10">
        <v>0</v>
      </c>
      <c r="N30" s="11"/>
      <c r="P30" s="13">
        <f t="shared" si="2"/>
      </c>
      <c r="Q30" s="13">
        <f t="shared" si="2"/>
      </c>
      <c r="R30" s="13">
        <f t="shared" si="2"/>
        <v>1.6</v>
      </c>
      <c r="S30" s="13">
        <f t="shared" si="2"/>
        <v>4.2</v>
      </c>
      <c r="T30" s="13">
        <f t="shared" si="2"/>
      </c>
      <c r="U30" s="13">
        <f t="shared" si="2"/>
      </c>
      <c r="V30" s="13">
        <f t="shared" si="2"/>
      </c>
      <c r="W30" s="13">
        <f t="shared" si="2"/>
      </c>
      <c r="X30" s="13">
        <f t="shared" si="2"/>
      </c>
      <c r="Y30" s="13">
        <f t="shared" si="2"/>
      </c>
      <c r="Z30" s="13">
        <f t="shared" si="2"/>
      </c>
      <c r="AA30" s="13">
        <f t="shared" si="2"/>
      </c>
    </row>
    <row r="31" spans="1:27" s="12" customFormat="1" ht="15" customHeight="1">
      <c r="A31" s="9">
        <v>23</v>
      </c>
      <c r="B31" s="10">
        <v>0</v>
      </c>
      <c r="C31" s="10">
        <v>0</v>
      </c>
      <c r="D31" s="10">
        <v>4.1</v>
      </c>
      <c r="E31" s="10">
        <v>0.2</v>
      </c>
      <c r="F31" s="10">
        <v>0</v>
      </c>
      <c r="G31" s="10">
        <v>0</v>
      </c>
      <c r="H31" s="10">
        <v>0.2</v>
      </c>
      <c r="I31" s="10"/>
      <c r="J31" s="10"/>
      <c r="K31" s="10"/>
      <c r="L31" s="10"/>
      <c r="M31" s="10">
        <v>0</v>
      </c>
      <c r="N31" s="11"/>
      <c r="P31" s="13">
        <f t="shared" si="2"/>
      </c>
      <c r="Q31" s="13">
        <f t="shared" si="2"/>
      </c>
      <c r="R31" s="13">
        <f t="shared" si="2"/>
        <v>4.1</v>
      </c>
      <c r="S31" s="13">
        <f t="shared" si="2"/>
        <v>0.2</v>
      </c>
      <c r="T31" s="13">
        <f t="shared" si="2"/>
      </c>
      <c r="U31" s="13">
        <f t="shared" si="2"/>
      </c>
      <c r="V31" s="13">
        <f t="shared" si="2"/>
        <v>0.2</v>
      </c>
      <c r="W31" s="13">
        <f t="shared" si="2"/>
      </c>
      <c r="X31" s="13">
        <f t="shared" si="2"/>
      </c>
      <c r="Y31" s="13">
        <f t="shared" si="2"/>
      </c>
      <c r="Z31" s="13">
        <f t="shared" si="2"/>
      </c>
      <c r="AA31" s="13">
        <f t="shared" si="2"/>
      </c>
    </row>
    <row r="32" spans="1:27" s="12" customFormat="1" ht="15" customHeight="1">
      <c r="A32" s="9">
        <v>24</v>
      </c>
      <c r="B32" s="10">
        <v>0</v>
      </c>
      <c r="C32" s="10">
        <v>0</v>
      </c>
      <c r="D32" s="10">
        <v>0.2</v>
      </c>
      <c r="E32" s="10">
        <v>0</v>
      </c>
      <c r="F32" s="10">
        <v>0</v>
      </c>
      <c r="G32" s="10">
        <v>2.9</v>
      </c>
      <c r="H32" s="10">
        <v>0</v>
      </c>
      <c r="I32" s="10"/>
      <c r="J32" s="10"/>
      <c r="K32" s="10"/>
      <c r="L32" s="10"/>
      <c r="M32" s="10">
        <v>0</v>
      </c>
      <c r="N32" s="11"/>
      <c r="P32" s="13">
        <f t="shared" si="2"/>
      </c>
      <c r="Q32" s="13">
        <f t="shared" si="2"/>
      </c>
      <c r="R32" s="13">
        <f t="shared" si="2"/>
        <v>0.2</v>
      </c>
      <c r="S32" s="13">
        <f t="shared" si="2"/>
      </c>
      <c r="T32" s="13">
        <f t="shared" si="2"/>
      </c>
      <c r="U32" s="13">
        <f t="shared" si="2"/>
        <v>2.9</v>
      </c>
      <c r="V32" s="13">
        <f t="shared" si="2"/>
      </c>
      <c r="W32" s="13">
        <f t="shared" si="2"/>
      </c>
      <c r="X32" s="13">
        <f t="shared" si="2"/>
      </c>
      <c r="Y32" s="13">
        <f t="shared" si="2"/>
      </c>
      <c r="Z32" s="13">
        <f t="shared" si="2"/>
      </c>
      <c r="AA32" s="13">
        <f t="shared" si="2"/>
      </c>
    </row>
    <row r="33" spans="1:27" s="12" customFormat="1" ht="15" customHeight="1">
      <c r="A33" s="9">
        <v>25</v>
      </c>
      <c r="B33" s="10">
        <v>0</v>
      </c>
      <c r="C33" s="10">
        <v>5.3</v>
      </c>
      <c r="D33" s="10">
        <v>0</v>
      </c>
      <c r="E33" s="10">
        <v>7.8</v>
      </c>
      <c r="F33" s="10">
        <v>0</v>
      </c>
      <c r="G33" s="10">
        <v>1.2</v>
      </c>
      <c r="H33" s="10">
        <v>31.6</v>
      </c>
      <c r="I33" s="10"/>
      <c r="J33" s="10"/>
      <c r="K33" s="10"/>
      <c r="L33" s="10"/>
      <c r="M33" s="10">
        <v>0</v>
      </c>
      <c r="N33" s="11"/>
      <c r="P33" s="13">
        <f t="shared" si="2"/>
      </c>
      <c r="Q33" s="13">
        <f t="shared" si="2"/>
        <v>5.3</v>
      </c>
      <c r="R33" s="13">
        <f t="shared" si="2"/>
      </c>
      <c r="S33" s="13">
        <f t="shared" si="2"/>
        <v>7.8</v>
      </c>
      <c r="T33" s="13">
        <f t="shared" si="2"/>
      </c>
      <c r="U33" s="13">
        <f t="shared" si="2"/>
        <v>1.2</v>
      </c>
      <c r="V33" s="13">
        <f t="shared" si="2"/>
        <v>31.6</v>
      </c>
      <c r="W33" s="13">
        <f t="shared" si="2"/>
      </c>
      <c r="X33" s="13">
        <f t="shared" si="2"/>
      </c>
      <c r="Y33" s="13">
        <f t="shared" si="2"/>
      </c>
      <c r="Z33" s="13">
        <f t="shared" si="2"/>
      </c>
      <c r="AA33" s="13">
        <f t="shared" si="2"/>
      </c>
    </row>
    <row r="34" spans="1:27" s="12" customFormat="1" ht="15" customHeight="1">
      <c r="A34" s="9">
        <v>26</v>
      </c>
      <c r="B34" s="10">
        <v>2.1</v>
      </c>
      <c r="C34" s="10">
        <v>17.7</v>
      </c>
      <c r="D34" s="10">
        <v>0</v>
      </c>
      <c r="E34" s="10">
        <v>0</v>
      </c>
      <c r="F34" s="10">
        <v>0</v>
      </c>
      <c r="G34" s="10">
        <v>1.5</v>
      </c>
      <c r="H34" s="10">
        <v>37.3</v>
      </c>
      <c r="I34" s="10"/>
      <c r="J34" s="10"/>
      <c r="K34" s="10"/>
      <c r="L34" s="10"/>
      <c r="M34" s="10">
        <v>0</v>
      </c>
      <c r="N34" s="11"/>
      <c r="P34" s="13">
        <f t="shared" si="2"/>
        <v>2.1</v>
      </c>
      <c r="Q34" s="13">
        <f t="shared" si="2"/>
        <v>17.7</v>
      </c>
      <c r="R34" s="13">
        <f t="shared" si="2"/>
      </c>
      <c r="S34" s="13">
        <f t="shared" si="2"/>
      </c>
      <c r="T34" s="13">
        <f t="shared" si="2"/>
      </c>
      <c r="U34" s="13">
        <f t="shared" si="2"/>
        <v>1.5</v>
      </c>
      <c r="V34" s="13">
        <f t="shared" si="2"/>
        <v>37.3</v>
      </c>
      <c r="W34" s="13">
        <f t="shared" si="2"/>
      </c>
      <c r="X34" s="13">
        <f t="shared" si="2"/>
      </c>
      <c r="Y34" s="13">
        <f t="shared" si="2"/>
      </c>
      <c r="Z34" s="13">
        <f t="shared" si="2"/>
      </c>
      <c r="AA34" s="13">
        <f t="shared" si="2"/>
      </c>
    </row>
    <row r="35" spans="1:27" s="12" customFormat="1" ht="15" customHeight="1">
      <c r="A35" s="9">
        <v>27</v>
      </c>
      <c r="B35" s="10">
        <v>0</v>
      </c>
      <c r="C35" s="10">
        <v>3.2</v>
      </c>
      <c r="D35" s="10">
        <v>0</v>
      </c>
      <c r="E35" s="10">
        <v>0</v>
      </c>
      <c r="F35" s="10">
        <v>0</v>
      </c>
      <c r="G35" s="10">
        <v>13.8</v>
      </c>
      <c r="H35" s="10">
        <v>63.1</v>
      </c>
      <c r="I35" s="10"/>
      <c r="J35" s="10"/>
      <c r="K35" s="10"/>
      <c r="L35" s="10"/>
      <c r="M35" s="10">
        <v>0</v>
      </c>
      <c r="N35" s="11"/>
      <c r="P35" s="13">
        <f t="shared" si="2"/>
      </c>
      <c r="Q35" s="13">
        <f t="shared" si="2"/>
        <v>3.2</v>
      </c>
      <c r="R35" s="13">
        <f t="shared" si="2"/>
      </c>
      <c r="S35" s="13">
        <f t="shared" si="2"/>
      </c>
      <c r="T35" s="13">
        <f t="shared" si="2"/>
      </c>
      <c r="U35" s="13">
        <f t="shared" si="2"/>
        <v>13.8</v>
      </c>
      <c r="V35" s="13">
        <f t="shared" si="2"/>
        <v>63.1</v>
      </c>
      <c r="W35" s="13">
        <f t="shared" si="2"/>
      </c>
      <c r="X35" s="13">
        <f t="shared" si="2"/>
      </c>
      <c r="Y35" s="13">
        <f t="shared" si="2"/>
      </c>
      <c r="Z35" s="13">
        <f t="shared" si="2"/>
      </c>
      <c r="AA35" s="13">
        <f t="shared" si="2"/>
      </c>
    </row>
    <row r="36" spans="1:27" s="12" customFormat="1" ht="15" customHeight="1">
      <c r="A36" s="9">
        <v>28</v>
      </c>
      <c r="B36" s="10">
        <v>21</v>
      </c>
      <c r="C36" s="10">
        <v>8.3</v>
      </c>
      <c r="D36" s="10">
        <v>0.5</v>
      </c>
      <c r="E36" s="10">
        <v>2.2</v>
      </c>
      <c r="F36" s="10">
        <v>8.3</v>
      </c>
      <c r="G36" s="10">
        <v>0</v>
      </c>
      <c r="H36" s="10">
        <v>63.7</v>
      </c>
      <c r="I36" s="10"/>
      <c r="J36" s="10"/>
      <c r="K36" s="10"/>
      <c r="L36" s="10"/>
      <c r="M36" s="10">
        <v>0</v>
      </c>
      <c r="N36" s="11"/>
      <c r="P36" s="13">
        <f t="shared" si="2"/>
        <v>21</v>
      </c>
      <c r="Q36" s="13">
        <f t="shared" si="2"/>
        <v>8.3</v>
      </c>
      <c r="R36" s="13">
        <f t="shared" si="2"/>
        <v>0.5</v>
      </c>
      <c r="S36" s="13">
        <f t="shared" si="2"/>
        <v>2.2</v>
      </c>
      <c r="T36" s="13">
        <f t="shared" si="2"/>
        <v>8.3</v>
      </c>
      <c r="U36" s="13">
        <f t="shared" si="2"/>
      </c>
      <c r="V36" s="13">
        <f t="shared" si="2"/>
        <v>63.7</v>
      </c>
      <c r="W36" s="13">
        <f t="shared" si="2"/>
      </c>
      <c r="X36" s="13">
        <f t="shared" si="2"/>
      </c>
      <c r="Y36" s="13">
        <f t="shared" si="2"/>
      </c>
      <c r="Z36" s="13">
        <f t="shared" si="2"/>
      </c>
      <c r="AA36" s="13">
        <f t="shared" si="2"/>
      </c>
    </row>
    <row r="37" spans="1:27" s="12" customFormat="1" ht="15" customHeight="1">
      <c r="A37" s="9">
        <v>29</v>
      </c>
      <c r="B37" s="10">
        <v>22</v>
      </c>
      <c r="C37" s="10">
        <v>0.7</v>
      </c>
      <c r="D37" s="10">
        <v>0</v>
      </c>
      <c r="E37" s="10">
        <v>0.2</v>
      </c>
      <c r="F37" s="10">
        <v>1.9</v>
      </c>
      <c r="G37" s="10">
        <v>0.1</v>
      </c>
      <c r="H37" s="10">
        <v>86</v>
      </c>
      <c r="I37" s="10"/>
      <c r="J37" s="10"/>
      <c r="K37" s="10"/>
      <c r="L37" s="10"/>
      <c r="M37" s="10">
        <v>0</v>
      </c>
      <c r="N37" s="11"/>
      <c r="P37" s="13">
        <f t="shared" si="2"/>
        <v>22</v>
      </c>
      <c r="Q37" s="13">
        <f t="shared" si="2"/>
        <v>0.7</v>
      </c>
      <c r="R37" s="13">
        <f t="shared" si="2"/>
      </c>
      <c r="S37" s="13">
        <f t="shared" si="2"/>
        <v>0.2</v>
      </c>
      <c r="T37" s="13">
        <f t="shared" si="2"/>
        <v>1.9</v>
      </c>
      <c r="U37" s="13">
        <f t="shared" si="2"/>
        <v>0.1</v>
      </c>
      <c r="V37" s="13">
        <f t="shared" si="2"/>
        <v>86</v>
      </c>
      <c r="W37" s="13">
        <f t="shared" si="2"/>
      </c>
      <c r="X37" s="13">
        <f t="shared" si="2"/>
      </c>
      <c r="Y37" s="13">
        <f t="shared" si="2"/>
      </c>
      <c r="Z37" s="13">
        <f t="shared" si="2"/>
      </c>
      <c r="AA37" s="13">
        <f t="shared" si="2"/>
      </c>
    </row>
    <row r="38" spans="1:27" s="12" customFormat="1" ht="15" customHeight="1">
      <c r="A38" s="9">
        <v>30</v>
      </c>
      <c r="B38" s="10">
        <v>6.7</v>
      </c>
      <c r="C38" s="10">
        <v>0</v>
      </c>
      <c r="D38" s="10">
        <v>0</v>
      </c>
      <c r="E38" s="10">
        <v>2.2</v>
      </c>
      <c r="F38" s="10">
        <v>1.2</v>
      </c>
      <c r="G38" s="10">
        <v>1.1</v>
      </c>
      <c r="H38" s="10">
        <v>42.1</v>
      </c>
      <c r="I38" s="10"/>
      <c r="J38" s="10"/>
      <c r="K38" s="10"/>
      <c r="L38" s="10"/>
      <c r="M38" s="10">
        <v>0</v>
      </c>
      <c r="N38" s="11"/>
      <c r="P38" s="13">
        <f t="shared" si="2"/>
        <v>6.7</v>
      </c>
      <c r="Q38" s="13">
        <f t="shared" si="2"/>
      </c>
      <c r="R38" s="13">
        <f t="shared" si="2"/>
      </c>
      <c r="S38" s="13">
        <f t="shared" si="2"/>
        <v>2.2</v>
      </c>
      <c r="T38" s="13">
        <f t="shared" si="2"/>
        <v>1.2</v>
      </c>
      <c r="U38" s="13">
        <f t="shared" si="2"/>
        <v>1.1</v>
      </c>
      <c r="V38" s="13">
        <f t="shared" si="2"/>
        <v>42.1</v>
      </c>
      <c r="W38" s="13">
        <f t="shared" si="2"/>
      </c>
      <c r="X38" s="13">
        <f t="shared" si="2"/>
      </c>
      <c r="Y38" s="13">
        <f t="shared" si="2"/>
      </c>
      <c r="Z38" s="13">
        <f t="shared" si="2"/>
      </c>
      <c r="AA38" s="13">
        <f t="shared" si="2"/>
      </c>
    </row>
    <row r="39" spans="1:27" s="12" customFormat="1" ht="15" customHeight="1">
      <c r="A39" s="14">
        <v>31</v>
      </c>
      <c r="B39" s="15"/>
      <c r="C39" s="15">
        <v>0.6</v>
      </c>
      <c r="D39" s="15"/>
      <c r="E39" s="15">
        <v>1.8</v>
      </c>
      <c r="F39" s="15">
        <v>0</v>
      </c>
      <c r="G39" s="15"/>
      <c r="H39" s="15">
        <v>98</v>
      </c>
      <c r="I39" s="15"/>
      <c r="J39" s="15"/>
      <c r="K39" s="15"/>
      <c r="L39" s="15"/>
      <c r="M39" s="15">
        <v>0</v>
      </c>
      <c r="N39" s="16"/>
      <c r="P39" s="13">
        <f t="shared" si="2"/>
      </c>
      <c r="Q39" s="13">
        <f t="shared" si="2"/>
        <v>0.6</v>
      </c>
      <c r="R39" s="13">
        <f t="shared" si="2"/>
      </c>
      <c r="S39" s="13">
        <f t="shared" si="2"/>
        <v>1.8</v>
      </c>
      <c r="T39" s="13">
        <f t="shared" si="2"/>
      </c>
      <c r="U39" s="13">
        <f t="shared" si="2"/>
      </c>
      <c r="V39" s="13">
        <f t="shared" si="2"/>
        <v>98</v>
      </c>
      <c r="W39" s="13">
        <f t="shared" si="2"/>
      </c>
      <c r="X39" s="13">
        <f t="shared" si="2"/>
      </c>
      <c r="Y39" s="13">
        <f t="shared" si="2"/>
      </c>
      <c r="Z39" s="13">
        <f t="shared" si="2"/>
      </c>
      <c r="AA39" s="13">
        <f t="shared" si="2"/>
      </c>
    </row>
    <row r="40" spans="1:27" ht="21">
      <c r="A40" s="17" t="s">
        <v>25</v>
      </c>
      <c r="B40" s="18">
        <f aca="true" t="shared" si="3" ref="B40:M40">SUM(B7:B39)</f>
        <v>74.2</v>
      </c>
      <c r="C40" s="18">
        <f t="shared" si="3"/>
        <v>163.39999999999995</v>
      </c>
      <c r="D40" s="18">
        <f t="shared" si="3"/>
        <v>28.299999999999994</v>
      </c>
      <c r="E40" s="18">
        <f t="shared" si="3"/>
        <v>67.7</v>
      </c>
      <c r="F40" s="18">
        <f t="shared" si="3"/>
        <v>58.4</v>
      </c>
      <c r="G40" s="18">
        <f t="shared" si="3"/>
        <v>80.39999999999999</v>
      </c>
      <c r="H40" s="18">
        <f t="shared" si="3"/>
        <v>711.8000000000001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 t="shared" si="3"/>
        <v>0</v>
      </c>
      <c r="M40" s="18">
        <f t="shared" si="3"/>
        <v>132</v>
      </c>
      <c r="N40" s="18">
        <f>SUM(B40:M40)</f>
        <v>1316.2</v>
      </c>
      <c r="O40" s="19" t="s">
        <v>26</v>
      </c>
      <c r="P40" s="8">
        <f aca="true" t="shared" si="4" ref="P40:AA40">COUNT(P7:P39)</f>
        <v>8</v>
      </c>
      <c r="Q40" s="8">
        <f t="shared" si="4"/>
        <v>20</v>
      </c>
      <c r="R40" s="8">
        <f t="shared" si="4"/>
        <v>10</v>
      </c>
      <c r="S40" s="8">
        <f t="shared" si="4"/>
        <v>15</v>
      </c>
      <c r="T40" s="8">
        <f t="shared" si="4"/>
        <v>15</v>
      </c>
      <c r="U40" s="8">
        <f t="shared" si="4"/>
        <v>19</v>
      </c>
      <c r="V40" s="8">
        <f t="shared" si="4"/>
        <v>25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5</v>
      </c>
    </row>
    <row r="41" spans="1:15" ht="21">
      <c r="A41" s="17" t="s">
        <v>27</v>
      </c>
      <c r="B41" s="18">
        <f aca="true" t="shared" si="5" ref="B41:M41">+AVERAGE(B5:B39)</f>
        <v>2.4733333333333336</v>
      </c>
      <c r="C41" s="18">
        <f t="shared" si="5"/>
        <v>5.270967741935483</v>
      </c>
      <c r="D41" s="18">
        <f t="shared" si="5"/>
        <v>0.9433333333333331</v>
      </c>
      <c r="E41" s="18">
        <f t="shared" si="5"/>
        <v>2.1838709677419357</v>
      </c>
      <c r="F41" s="18">
        <f t="shared" si="5"/>
        <v>1.8838709677419354</v>
      </c>
      <c r="G41" s="18">
        <f t="shared" si="5"/>
        <v>2.6799999999999997</v>
      </c>
      <c r="H41" s="18">
        <f t="shared" si="5"/>
        <v>22.96129032258065</v>
      </c>
      <c r="I41" s="18" t="e">
        <f t="shared" si="5"/>
        <v>#DIV/0!</v>
      </c>
      <c r="J41" s="18" t="e">
        <f t="shared" si="5"/>
        <v>#DIV/0!</v>
      </c>
      <c r="K41" s="18" t="e">
        <f t="shared" si="5"/>
        <v>#DIV/0!</v>
      </c>
      <c r="L41" s="18" t="e">
        <f t="shared" si="5"/>
        <v>#DIV/0!</v>
      </c>
      <c r="M41" s="18">
        <f t="shared" si="5"/>
        <v>4.258064516129032</v>
      </c>
      <c r="N41" s="18" t="e">
        <f>+AVERAGE(B41:M41)</f>
        <v>#DIV/0!</v>
      </c>
      <c r="O41" s="19" t="s">
        <v>28</v>
      </c>
    </row>
    <row r="42" spans="1:15" ht="21">
      <c r="A42" s="5" t="s">
        <v>50</v>
      </c>
      <c r="B42" s="20">
        <f aca="true" t="shared" si="6" ref="B42:M42">P40</f>
        <v>8</v>
      </c>
      <c r="C42" s="20">
        <f t="shared" si="6"/>
        <v>20</v>
      </c>
      <c r="D42" s="20">
        <f t="shared" si="6"/>
        <v>10</v>
      </c>
      <c r="E42" s="20">
        <f t="shared" si="6"/>
        <v>15</v>
      </c>
      <c r="F42" s="20">
        <f t="shared" si="6"/>
        <v>15</v>
      </c>
      <c r="G42" s="20">
        <f t="shared" si="6"/>
        <v>19</v>
      </c>
      <c r="H42" s="20">
        <f t="shared" si="6"/>
        <v>25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5</v>
      </c>
      <c r="N42" s="20">
        <f>SUM(B42:M42)</f>
        <v>117</v>
      </c>
      <c r="O42" s="19" t="s">
        <v>29</v>
      </c>
    </row>
    <row r="43" spans="1:14" s="24" customFormat="1" ht="18" customHeight="1">
      <c r="A43" s="21" t="s">
        <v>51</v>
      </c>
      <c r="B43" s="22"/>
      <c r="C43" s="22" t="s">
        <v>32</v>
      </c>
      <c r="D43" s="23">
        <f>MAX(C54:C416)</f>
        <v>98</v>
      </c>
      <c r="E43" s="22" t="s">
        <v>26</v>
      </c>
      <c r="F43" s="115">
        <f>IF(COUNT(A54:A419)=0," ",INDEX(A54:A419,C419))</f>
        <v>33177</v>
      </c>
      <c r="G43" s="115"/>
      <c r="H43" s="22" t="s">
        <v>52</v>
      </c>
      <c r="I43" s="22"/>
      <c r="J43" s="22" t="s">
        <v>32</v>
      </c>
      <c r="K43" s="23">
        <f>MAX(D54:D417)</f>
        <v>149.7</v>
      </c>
      <c r="L43" s="22" t="s">
        <v>26</v>
      </c>
      <c r="M43" s="115">
        <f>IF(COUNT(A54:A419)=0," ",INDEX(A54:A419,D419))</f>
        <v>33174</v>
      </c>
      <c r="N43" s="115"/>
    </row>
    <row r="44" spans="1:14" s="24" customFormat="1" ht="18" customHeight="1">
      <c r="A44" s="21" t="s">
        <v>53</v>
      </c>
      <c r="B44" s="22"/>
      <c r="C44" s="22" t="s">
        <v>32</v>
      </c>
      <c r="D44" s="25">
        <f>MAX(E54:E414)</f>
        <v>226.1</v>
      </c>
      <c r="E44" s="22" t="s">
        <v>26</v>
      </c>
      <c r="F44" s="115">
        <f>IF(COUNT(A5:A419)=0," ",INDEX(A54:A419,E419))</f>
        <v>33175</v>
      </c>
      <c r="G44" s="115"/>
      <c r="H44" s="22" t="s">
        <v>54</v>
      </c>
      <c r="I44" s="22"/>
      <c r="J44" s="22" t="s">
        <v>32</v>
      </c>
      <c r="K44" s="23">
        <f>MAX(F54:F415)</f>
        <v>289.79999999999995</v>
      </c>
      <c r="L44" s="22" t="s">
        <v>26</v>
      </c>
      <c r="M44" s="115">
        <f>IF(COUNT(A54:A419)=0," ",INDEX(A54:A419,F419))</f>
        <v>33174</v>
      </c>
      <c r="N44" s="115"/>
    </row>
    <row r="45" spans="1:14" s="24" customFormat="1" ht="18" customHeight="1">
      <c r="A45" s="21" t="s">
        <v>55</v>
      </c>
      <c r="B45" s="22"/>
      <c r="C45" s="22" t="s">
        <v>32</v>
      </c>
      <c r="D45" s="25">
        <f>MAX(G54:G412)</f>
        <v>352.9</v>
      </c>
      <c r="E45" s="22" t="s">
        <v>26</v>
      </c>
      <c r="F45" s="115">
        <f>IF(COUNT(A54:A419)=0," ",INDEX(A54:A419,G419))</f>
        <v>33173</v>
      </c>
      <c r="G45" s="115"/>
      <c r="H45" s="22" t="s">
        <v>56</v>
      </c>
      <c r="I45" s="22"/>
      <c r="J45" s="22" t="s">
        <v>32</v>
      </c>
      <c r="K45" s="23">
        <f>MAX(H54:H413)</f>
        <v>390.20000000000005</v>
      </c>
      <c r="L45" s="22" t="s">
        <v>26</v>
      </c>
      <c r="M45" s="115">
        <f>IF(COUNT(A54:A419)=0," ",INDEX(A54:A419,H419))</f>
        <v>33172</v>
      </c>
      <c r="N45" s="115"/>
    </row>
    <row r="46" spans="1:14" s="24" customFormat="1" ht="18" customHeight="1">
      <c r="A46" s="21" t="s">
        <v>57</v>
      </c>
      <c r="B46" s="22"/>
      <c r="C46" s="22" t="s">
        <v>32</v>
      </c>
      <c r="D46" s="25">
        <f>MAX(I54:I410)</f>
        <v>421.8</v>
      </c>
      <c r="E46" s="22" t="s">
        <v>26</v>
      </c>
      <c r="F46" s="115">
        <f>IF(COUNT(A54:A419)=0," ",INDEX(A54:A419,I419))</f>
        <v>33171</v>
      </c>
      <c r="G46" s="115"/>
      <c r="H46" s="22" t="s">
        <v>58</v>
      </c>
      <c r="I46" s="22"/>
      <c r="J46" s="22" t="s">
        <v>32</v>
      </c>
      <c r="K46" s="23">
        <f>MAX(J54:J411)</f>
        <v>421.8</v>
      </c>
      <c r="L46" s="22" t="s">
        <v>26</v>
      </c>
      <c r="M46" s="115">
        <f>IF(COUNT(A54:A419)=0," ",INDEX(A54:A419,J419))</f>
        <v>33170</v>
      </c>
      <c r="N46" s="115"/>
    </row>
    <row r="47" spans="1:14" ht="18" customHeight="1">
      <c r="A47" s="21" t="s">
        <v>59</v>
      </c>
      <c r="B47" s="26"/>
      <c r="C47" s="22" t="s">
        <v>32</v>
      </c>
      <c r="D47" s="25">
        <f>MAX(K54:K408)</f>
        <v>422</v>
      </c>
      <c r="E47" s="22" t="s">
        <v>26</v>
      </c>
      <c r="F47" s="115">
        <f>IF(COUNT(A54:A419)=0," ",INDEX(A54:A419,K419))</f>
        <v>33169</v>
      </c>
      <c r="G47" s="115"/>
      <c r="H47" s="22" t="s">
        <v>60</v>
      </c>
      <c r="I47" s="26"/>
      <c r="J47" s="22" t="s">
        <v>32</v>
      </c>
      <c r="K47" s="23">
        <f>MAX(L54:L409)</f>
        <v>422</v>
      </c>
      <c r="L47" s="22" t="s">
        <v>26</v>
      </c>
      <c r="M47" s="115">
        <f>IF(COUNT(A54:A419)=0," ",INDEX(A54:A419,L419))</f>
        <v>33168</v>
      </c>
      <c r="N47" s="115"/>
    </row>
    <row r="48" spans="1:14" ht="18" customHeight="1">
      <c r="A48" s="21" t="s">
        <v>61</v>
      </c>
      <c r="B48" s="26"/>
      <c r="C48" s="22" t="s">
        <v>32</v>
      </c>
      <c r="D48" s="25">
        <f>MAX(M54:M403)</f>
        <v>504.8</v>
      </c>
      <c r="E48" s="22" t="s">
        <v>26</v>
      </c>
      <c r="F48" s="115">
        <f>IF(COUNT(A54:A419)=0," ",INDEX(A54:A419,M419))</f>
        <v>33164</v>
      </c>
      <c r="G48" s="115"/>
      <c r="H48" s="22" t="s">
        <v>62</v>
      </c>
      <c r="I48" s="26"/>
      <c r="J48" s="22" t="s">
        <v>32</v>
      </c>
      <c r="K48" s="23">
        <f>MAX(N54:N404)</f>
        <v>519.5</v>
      </c>
      <c r="L48" s="22" t="s">
        <v>26</v>
      </c>
      <c r="M48" s="115">
        <f>IF(COUNT(A54:A419)=0," ",INDEX(A54:A419,N419))</f>
        <v>33163</v>
      </c>
      <c r="N48" s="115"/>
    </row>
    <row r="49" spans="1:14" ht="18" customHeight="1">
      <c r="A49" s="21" t="s">
        <v>63</v>
      </c>
      <c r="B49" s="26"/>
      <c r="C49" s="22" t="s">
        <v>32</v>
      </c>
      <c r="D49" s="25">
        <f>MAX(O54:O387)</f>
        <v>696.8000000000001</v>
      </c>
      <c r="E49" s="22" t="s">
        <v>26</v>
      </c>
      <c r="F49" s="115">
        <f>IF(COUNT(A54:A419)=0," ",INDEX(A54:A419,O419))</f>
        <v>33148</v>
      </c>
      <c r="G49" s="115"/>
      <c r="H49" s="22"/>
      <c r="I49" s="26"/>
      <c r="J49" s="26"/>
      <c r="K49" s="26"/>
      <c r="L49" s="26"/>
      <c r="M49" s="26"/>
      <c r="N49" s="26"/>
    </row>
    <row r="51" ht="21" hidden="1"/>
    <row r="52" spans="1:16" s="30" customFormat="1" ht="30" customHeight="1" hidden="1">
      <c r="A52" s="116" t="s">
        <v>64</v>
      </c>
      <c r="B52" s="117"/>
      <c r="C52" s="28" t="s">
        <v>31</v>
      </c>
      <c r="D52" s="28" t="s">
        <v>33</v>
      </c>
      <c r="E52" s="28" t="s">
        <v>34</v>
      </c>
      <c r="F52" s="28" t="s">
        <v>35</v>
      </c>
      <c r="G52" s="28" t="s">
        <v>36</v>
      </c>
      <c r="H52" s="28" t="s">
        <v>37</v>
      </c>
      <c r="I52" s="28" t="s">
        <v>38</v>
      </c>
      <c r="J52" s="28" t="s">
        <v>39</v>
      </c>
      <c r="K52" s="28" t="s">
        <v>40</v>
      </c>
      <c r="L52" s="28" t="s">
        <v>41</v>
      </c>
      <c r="M52" s="28" t="s">
        <v>42</v>
      </c>
      <c r="N52" s="28" t="s">
        <v>43</v>
      </c>
      <c r="O52" s="27" t="s">
        <v>44</v>
      </c>
      <c r="P52" s="29"/>
    </row>
    <row r="53" spans="1:16" s="30" customFormat="1" ht="22.5" hidden="1" thickBot="1">
      <c r="A53" s="31" t="s">
        <v>12</v>
      </c>
      <c r="B53" s="31"/>
      <c r="C53" s="32">
        <v>1</v>
      </c>
      <c r="D53" s="33" t="s">
        <v>65</v>
      </c>
      <c r="E53" s="33" t="s">
        <v>66</v>
      </c>
      <c r="F53" s="33" t="s">
        <v>67</v>
      </c>
      <c r="G53" s="33" t="s">
        <v>68</v>
      </c>
      <c r="H53" s="33" t="s">
        <v>69</v>
      </c>
      <c r="I53" s="33" t="s">
        <v>70</v>
      </c>
      <c r="J53" s="33" t="s">
        <v>71</v>
      </c>
      <c r="K53" s="33" t="s">
        <v>72</v>
      </c>
      <c r="L53" s="33" t="s">
        <v>73</v>
      </c>
      <c r="M53" s="33" t="s">
        <v>74</v>
      </c>
      <c r="N53" s="33" t="s">
        <v>75</v>
      </c>
      <c r="O53" s="34" t="s">
        <v>76</v>
      </c>
      <c r="P53" s="35"/>
    </row>
    <row r="54" spans="1:16" s="30" customFormat="1" ht="21.75" hidden="1">
      <c r="A54" s="36">
        <v>32964</v>
      </c>
      <c r="B54" s="37">
        <v>1</v>
      </c>
      <c r="C54" s="38">
        <f aca="true" t="shared" si="7" ref="C54:C63">+B7</f>
        <v>0</v>
      </c>
      <c r="D54" s="39">
        <f aca="true" t="shared" si="8" ref="D54:D117">C54+C55</f>
        <v>0</v>
      </c>
      <c r="E54" s="39">
        <f aca="true" t="shared" si="9" ref="E54:E117">C54+C55+C56</f>
        <v>0</v>
      </c>
      <c r="F54" s="39">
        <f aca="true" t="shared" si="10" ref="F54:F117">C54+C55+C56+C57</f>
        <v>0</v>
      </c>
      <c r="G54" s="39">
        <f aca="true" t="shared" si="11" ref="G54:G117">C54+C55+C56+C57+C58</f>
        <v>2.1</v>
      </c>
      <c r="H54" s="39">
        <f aca="true" t="shared" si="12" ref="H54:H117">C54+C55+C56+C57+C58+C59</f>
        <v>2.1</v>
      </c>
      <c r="I54" s="39">
        <f aca="true" t="shared" si="13" ref="I54:I117">C54+C55+C56+C57+C58+C59+C60</f>
        <v>6.300000000000001</v>
      </c>
      <c r="J54" s="39">
        <f aca="true" t="shared" si="14" ref="J54:J117">C54+C55+C56+C57+C58+C59+C60+C61</f>
        <v>6.300000000000001</v>
      </c>
      <c r="K54" s="39">
        <f aca="true" t="shared" si="15" ref="K54:K117">C54+C55+C56+C57+C58+C59+C60+C61+C62</f>
        <v>6.300000000000001</v>
      </c>
      <c r="L54" s="39">
        <f aca="true" t="shared" si="16" ref="L54:L117">C54+C55+C56+C57+C58+C59+C60+C61+C62+C63</f>
        <v>6.300000000000001</v>
      </c>
      <c r="M54" s="38">
        <f aca="true" t="shared" si="17" ref="M54:M117">C54+C55+C56+C57+C58+C59+C60+C61+C62+C63+C64+C65+C66+C67</f>
        <v>6.300000000000001</v>
      </c>
      <c r="N54" s="38">
        <f aca="true" t="shared" si="18" ref="N54:N117">C54+C55+C56+C57+C58+C59+C60+C61+C62+C63+C64+C65+C66+C67+C68</f>
        <v>13.700000000000001</v>
      </c>
      <c r="O54" s="40">
        <f aca="true" t="shared" si="19" ref="O54:O117">C54+C55+C56+C57+C58+C59+C60+C61+C62+C63+C64+C65+C66+C67+C68+C69+C70+C71+C72+C73+C74+C75+C76+C77+C78+C79+C80+C81+C82+C83</f>
        <v>74.2</v>
      </c>
      <c r="P54" s="41"/>
    </row>
    <row r="55" spans="1:16" s="30" customFormat="1" ht="21.75" hidden="1">
      <c r="A55" s="36">
        <v>32965</v>
      </c>
      <c r="B55" s="37">
        <v>2</v>
      </c>
      <c r="C55" s="38">
        <f t="shared" si="7"/>
        <v>0</v>
      </c>
      <c r="D55" s="39">
        <f t="shared" si="8"/>
        <v>0</v>
      </c>
      <c r="E55" s="39">
        <f t="shared" si="9"/>
        <v>0</v>
      </c>
      <c r="F55" s="39">
        <f t="shared" si="10"/>
        <v>2.1</v>
      </c>
      <c r="G55" s="39">
        <f t="shared" si="11"/>
        <v>2.1</v>
      </c>
      <c r="H55" s="39">
        <f t="shared" si="12"/>
        <v>6.300000000000001</v>
      </c>
      <c r="I55" s="39">
        <f t="shared" si="13"/>
        <v>6.300000000000001</v>
      </c>
      <c r="J55" s="39">
        <f t="shared" si="14"/>
        <v>6.300000000000001</v>
      </c>
      <c r="K55" s="39">
        <f t="shared" si="15"/>
        <v>6.300000000000001</v>
      </c>
      <c r="L55" s="39">
        <f t="shared" si="16"/>
        <v>6.300000000000001</v>
      </c>
      <c r="M55" s="38">
        <f t="shared" si="17"/>
        <v>13.700000000000001</v>
      </c>
      <c r="N55" s="38">
        <f t="shared" si="18"/>
        <v>22.4</v>
      </c>
      <c r="O55" s="40">
        <f t="shared" si="19"/>
        <v>101.2</v>
      </c>
      <c r="P55" s="41"/>
    </row>
    <row r="56" spans="1:16" s="30" customFormat="1" ht="21.75" hidden="1">
      <c r="A56" s="36">
        <v>32966</v>
      </c>
      <c r="B56" s="37">
        <v>3</v>
      </c>
      <c r="C56" s="38">
        <f t="shared" si="7"/>
        <v>0</v>
      </c>
      <c r="D56" s="39">
        <f t="shared" si="8"/>
        <v>0</v>
      </c>
      <c r="E56" s="39">
        <f t="shared" si="9"/>
        <v>2.1</v>
      </c>
      <c r="F56" s="39">
        <f t="shared" si="10"/>
        <v>2.1</v>
      </c>
      <c r="G56" s="39">
        <f t="shared" si="11"/>
        <v>6.300000000000001</v>
      </c>
      <c r="H56" s="39">
        <f t="shared" si="12"/>
        <v>6.300000000000001</v>
      </c>
      <c r="I56" s="39">
        <f t="shared" si="13"/>
        <v>6.300000000000001</v>
      </c>
      <c r="J56" s="39">
        <f t="shared" si="14"/>
        <v>6.300000000000001</v>
      </c>
      <c r="K56" s="39">
        <f t="shared" si="15"/>
        <v>6.300000000000001</v>
      </c>
      <c r="L56" s="39">
        <f t="shared" si="16"/>
        <v>6.300000000000001</v>
      </c>
      <c r="M56" s="38">
        <f t="shared" si="17"/>
        <v>22.4</v>
      </c>
      <c r="N56" s="38">
        <f t="shared" si="18"/>
        <v>22.4</v>
      </c>
      <c r="O56" s="40">
        <f t="shared" si="19"/>
        <v>101.2</v>
      </c>
      <c r="P56" s="41"/>
    </row>
    <row r="57" spans="1:16" s="30" customFormat="1" ht="21.75" hidden="1">
      <c r="A57" s="36">
        <v>32967</v>
      </c>
      <c r="B57" s="37">
        <v>4</v>
      </c>
      <c r="C57" s="38">
        <f t="shared" si="7"/>
        <v>0</v>
      </c>
      <c r="D57" s="39">
        <f t="shared" si="8"/>
        <v>2.1</v>
      </c>
      <c r="E57" s="39">
        <f t="shared" si="9"/>
        <v>2.1</v>
      </c>
      <c r="F57" s="39">
        <f t="shared" si="10"/>
        <v>6.300000000000001</v>
      </c>
      <c r="G57" s="39">
        <f t="shared" si="11"/>
        <v>6.300000000000001</v>
      </c>
      <c r="H57" s="39">
        <f t="shared" si="12"/>
        <v>6.300000000000001</v>
      </c>
      <c r="I57" s="39">
        <f t="shared" si="13"/>
        <v>6.300000000000001</v>
      </c>
      <c r="J57" s="39">
        <f t="shared" si="14"/>
        <v>6.300000000000001</v>
      </c>
      <c r="K57" s="39">
        <f t="shared" si="15"/>
        <v>6.300000000000001</v>
      </c>
      <c r="L57" s="39">
        <f t="shared" si="16"/>
        <v>6.300000000000001</v>
      </c>
      <c r="M57" s="38">
        <f t="shared" si="17"/>
        <v>22.4</v>
      </c>
      <c r="N57" s="38">
        <f t="shared" si="18"/>
        <v>22.4</v>
      </c>
      <c r="O57" s="40">
        <f t="shared" si="19"/>
        <v>101.2</v>
      </c>
      <c r="P57" s="41"/>
    </row>
    <row r="58" spans="1:16" s="30" customFormat="1" ht="21.75" hidden="1">
      <c r="A58" s="36">
        <v>32968</v>
      </c>
      <c r="B58" s="37">
        <v>5</v>
      </c>
      <c r="C58" s="38">
        <f t="shared" si="7"/>
        <v>2.1</v>
      </c>
      <c r="D58" s="39">
        <f t="shared" si="8"/>
        <v>2.1</v>
      </c>
      <c r="E58" s="39">
        <f t="shared" si="9"/>
        <v>6.300000000000001</v>
      </c>
      <c r="F58" s="39">
        <f t="shared" si="10"/>
        <v>6.300000000000001</v>
      </c>
      <c r="G58" s="39">
        <f t="shared" si="11"/>
        <v>6.300000000000001</v>
      </c>
      <c r="H58" s="39">
        <f t="shared" si="12"/>
        <v>6.300000000000001</v>
      </c>
      <c r="I58" s="39">
        <f t="shared" si="13"/>
        <v>6.300000000000001</v>
      </c>
      <c r="J58" s="39">
        <f t="shared" si="14"/>
        <v>6.300000000000001</v>
      </c>
      <c r="K58" s="39">
        <f t="shared" si="15"/>
        <v>6.300000000000001</v>
      </c>
      <c r="L58" s="39">
        <f t="shared" si="16"/>
        <v>6.300000000000001</v>
      </c>
      <c r="M58" s="38">
        <f t="shared" si="17"/>
        <v>22.4</v>
      </c>
      <c r="N58" s="38">
        <f t="shared" si="18"/>
        <v>22.4</v>
      </c>
      <c r="O58" s="40">
        <f t="shared" si="19"/>
        <v>101.2</v>
      </c>
      <c r="P58" s="41"/>
    </row>
    <row r="59" spans="1:16" s="30" customFormat="1" ht="21.75" hidden="1">
      <c r="A59" s="36">
        <v>32969</v>
      </c>
      <c r="B59" s="37">
        <v>6</v>
      </c>
      <c r="C59" s="38">
        <f t="shared" si="7"/>
        <v>0</v>
      </c>
      <c r="D59" s="39">
        <f t="shared" si="8"/>
        <v>4.2</v>
      </c>
      <c r="E59" s="39">
        <f t="shared" si="9"/>
        <v>4.2</v>
      </c>
      <c r="F59" s="39">
        <f t="shared" si="10"/>
        <v>4.2</v>
      </c>
      <c r="G59" s="39">
        <f t="shared" si="11"/>
        <v>4.2</v>
      </c>
      <c r="H59" s="39">
        <f t="shared" si="12"/>
        <v>4.2</v>
      </c>
      <c r="I59" s="39">
        <f t="shared" si="13"/>
        <v>4.2</v>
      </c>
      <c r="J59" s="39">
        <f t="shared" si="14"/>
        <v>4.2</v>
      </c>
      <c r="K59" s="39">
        <f t="shared" si="15"/>
        <v>4.2</v>
      </c>
      <c r="L59" s="39">
        <f t="shared" si="16"/>
        <v>11.600000000000001</v>
      </c>
      <c r="M59" s="38">
        <f t="shared" si="17"/>
        <v>20.3</v>
      </c>
      <c r="N59" s="38">
        <f t="shared" si="18"/>
        <v>20.3</v>
      </c>
      <c r="O59" s="40">
        <f t="shared" si="19"/>
        <v>99.50000000000001</v>
      </c>
      <c r="P59" s="41"/>
    </row>
    <row r="60" spans="1:16" s="30" customFormat="1" ht="21.75" hidden="1">
      <c r="A60" s="36">
        <v>32970</v>
      </c>
      <c r="B60" s="37">
        <v>7</v>
      </c>
      <c r="C60" s="38">
        <f t="shared" si="7"/>
        <v>4.2</v>
      </c>
      <c r="D60" s="39">
        <f t="shared" si="8"/>
        <v>4.2</v>
      </c>
      <c r="E60" s="39">
        <f t="shared" si="9"/>
        <v>4.2</v>
      </c>
      <c r="F60" s="39">
        <f t="shared" si="10"/>
        <v>4.2</v>
      </c>
      <c r="G60" s="39">
        <f t="shared" si="11"/>
        <v>4.2</v>
      </c>
      <c r="H60" s="39">
        <f t="shared" si="12"/>
        <v>4.2</v>
      </c>
      <c r="I60" s="39">
        <f t="shared" si="13"/>
        <v>4.2</v>
      </c>
      <c r="J60" s="39">
        <f t="shared" si="14"/>
        <v>4.2</v>
      </c>
      <c r="K60" s="39">
        <f t="shared" si="15"/>
        <v>11.600000000000001</v>
      </c>
      <c r="L60" s="39">
        <f t="shared" si="16"/>
        <v>20.3</v>
      </c>
      <c r="M60" s="38">
        <f t="shared" si="17"/>
        <v>20.3</v>
      </c>
      <c r="N60" s="38">
        <f t="shared" si="18"/>
        <v>20.3</v>
      </c>
      <c r="O60" s="40">
        <f t="shared" si="19"/>
        <v>104.40000000000002</v>
      </c>
      <c r="P60" s="41"/>
    </row>
    <row r="61" spans="1:16" s="30" customFormat="1" ht="21.75" hidden="1">
      <c r="A61" s="36">
        <v>32971</v>
      </c>
      <c r="B61" s="37">
        <v>8</v>
      </c>
      <c r="C61" s="38">
        <f t="shared" si="7"/>
        <v>0</v>
      </c>
      <c r="D61" s="39">
        <f t="shared" si="8"/>
        <v>0</v>
      </c>
      <c r="E61" s="39">
        <f t="shared" si="9"/>
        <v>0</v>
      </c>
      <c r="F61" s="39">
        <f t="shared" si="10"/>
        <v>0</v>
      </c>
      <c r="G61" s="39">
        <f t="shared" si="11"/>
        <v>0</v>
      </c>
      <c r="H61" s="39">
        <f t="shared" si="12"/>
        <v>0</v>
      </c>
      <c r="I61" s="39">
        <f t="shared" si="13"/>
        <v>0</v>
      </c>
      <c r="J61" s="39">
        <f t="shared" si="14"/>
        <v>7.4</v>
      </c>
      <c r="K61" s="39">
        <f t="shared" si="15"/>
        <v>16.1</v>
      </c>
      <c r="L61" s="39">
        <f t="shared" si="16"/>
        <v>16.1</v>
      </c>
      <c r="M61" s="38">
        <f t="shared" si="17"/>
        <v>16.1</v>
      </c>
      <c r="N61" s="38">
        <f t="shared" si="18"/>
        <v>16.1</v>
      </c>
      <c r="O61" s="40">
        <f t="shared" si="19"/>
        <v>102.20000000000002</v>
      </c>
      <c r="P61" s="41"/>
    </row>
    <row r="62" spans="1:16" s="30" customFormat="1" ht="21.75" hidden="1">
      <c r="A62" s="36">
        <v>32972</v>
      </c>
      <c r="B62" s="37">
        <v>9</v>
      </c>
      <c r="C62" s="38">
        <f t="shared" si="7"/>
        <v>0</v>
      </c>
      <c r="D62" s="39">
        <f t="shared" si="8"/>
        <v>0</v>
      </c>
      <c r="E62" s="39">
        <f t="shared" si="9"/>
        <v>0</v>
      </c>
      <c r="F62" s="39">
        <f t="shared" si="10"/>
        <v>0</v>
      </c>
      <c r="G62" s="39">
        <f t="shared" si="11"/>
        <v>0</v>
      </c>
      <c r="H62" s="39">
        <f t="shared" si="12"/>
        <v>0</v>
      </c>
      <c r="I62" s="39">
        <f t="shared" si="13"/>
        <v>7.4</v>
      </c>
      <c r="J62" s="39">
        <f t="shared" si="14"/>
        <v>16.1</v>
      </c>
      <c r="K62" s="39">
        <f t="shared" si="15"/>
        <v>16.1</v>
      </c>
      <c r="L62" s="39">
        <f t="shared" si="16"/>
        <v>16.1</v>
      </c>
      <c r="M62" s="38">
        <f t="shared" si="17"/>
        <v>16.1</v>
      </c>
      <c r="N62" s="38">
        <f t="shared" si="18"/>
        <v>16.1</v>
      </c>
      <c r="O62" s="40">
        <f t="shared" si="19"/>
        <v>116.00000000000001</v>
      </c>
      <c r="P62" s="41"/>
    </row>
    <row r="63" spans="1:16" s="30" customFormat="1" ht="21.75" hidden="1">
      <c r="A63" s="36">
        <v>32973</v>
      </c>
      <c r="B63" s="43">
        <v>10</v>
      </c>
      <c r="C63" s="38">
        <f t="shared" si="7"/>
        <v>0</v>
      </c>
      <c r="D63" s="39">
        <f t="shared" si="8"/>
        <v>0</v>
      </c>
      <c r="E63" s="39">
        <f t="shared" si="9"/>
        <v>0</v>
      </c>
      <c r="F63" s="39">
        <f t="shared" si="10"/>
        <v>0</v>
      </c>
      <c r="G63" s="39">
        <f t="shared" si="11"/>
        <v>0</v>
      </c>
      <c r="H63" s="39">
        <f t="shared" si="12"/>
        <v>7.4</v>
      </c>
      <c r="I63" s="39">
        <f t="shared" si="13"/>
        <v>16.1</v>
      </c>
      <c r="J63" s="39">
        <f t="shared" si="14"/>
        <v>16.1</v>
      </c>
      <c r="K63" s="39">
        <f t="shared" si="15"/>
        <v>16.1</v>
      </c>
      <c r="L63" s="39">
        <f t="shared" si="16"/>
        <v>16.1</v>
      </c>
      <c r="M63" s="38">
        <f t="shared" si="17"/>
        <v>16.1</v>
      </c>
      <c r="N63" s="38">
        <f t="shared" si="18"/>
        <v>16.1</v>
      </c>
      <c r="O63" s="40">
        <f t="shared" si="19"/>
        <v>127.30000000000001</v>
      </c>
      <c r="P63" s="41"/>
    </row>
    <row r="64" spans="1:16" s="30" customFormat="1" ht="21.75" hidden="1">
      <c r="A64" s="36">
        <v>32974</v>
      </c>
      <c r="B64" s="37">
        <v>11</v>
      </c>
      <c r="C64" s="38">
        <f aca="true" t="shared" si="20" ref="C64:C73">+B18</f>
        <v>0</v>
      </c>
      <c r="D64" s="39">
        <f t="shared" si="8"/>
        <v>0</v>
      </c>
      <c r="E64" s="39">
        <f t="shared" si="9"/>
        <v>0</v>
      </c>
      <c r="F64" s="39">
        <f t="shared" si="10"/>
        <v>0</v>
      </c>
      <c r="G64" s="39">
        <f t="shared" si="11"/>
        <v>7.4</v>
      </c>
      <c r="H64" s="39">
        <f t="shared" si="12"/>
        <v>16.1</v>
      </c>
      <c r="I64" s="39">
        <f t="shared" si="13"/>
        <v>16.1</v>
      </c>
      <c r="J64" s="39">
        <f t="shared" si="14"/>
        <v>16.1</v>
      </c>
      <c r="K64" s="39">
        <f t="shared" si="15"/>
        <v>16.1</v>
      </c>
      <c r="L64" s="39">
        <f t="shared" si="16"/>
        <v>16.1</v>
      </c>
      <c r="M64" s="38">
        <f t="shared" si="17"/>
        <v>16.1</v>
      </c>
      <c r="N64" s="38">
        <f t="shared" si="18"/>
        <v>16.1</v>
      </c>
      <c r="O64" s="40">
        <f t="shared" si="19"/>
        <v>127.30000000000001</v>
      </c>
      <c r="P64" s="41"/>
    </row>
    <row r="65" spans="1:16" s="30" customFormat="1" ht="21.75" hidden="1">
      <c r="A65" s="36">
        <v>32975</v>
      </c>
      <c r="B65" s="37">
        <v>12</v>
      </c>
      <c r="C65" s="38">
        <f t="shared" si="20"/>
        <v>0</v>
      </c>
      <c r="D65" s="39">
        <f t="shared" si="8"/>
        <v>0</v>
      </c>
      <c r="E65" s="39">
        <f t="shared" si="9"/>
        <v>0</v>
      </c>
      <c r="F65" s="39">
        <f t="shared" si="10"/>
        <v>7.4</v>
      </c>
      <c r="G65" s="39">
        <f t="shared" si="11"/>
        <v>16.1</v>
      </c>
      <c r="H65" s="39">
        <f t="shared" si="12"/>
        <v>16.1</v>
      </c>
      <c r="I65" s="39">
        <f t="shared" si="13"/>
        <v>16.1</v>
      </c>
      <c r="J65" s="39">
        <f t="shared" si="14"/>
        <v>16.1</v>
      </c>
      <c r="K65" s="39">
        <f t="shared" si="15"/>
        <v>16.1</v>
      </c>
      <c r="L65" s="39">
        <f t="shared" si="16"/>
        <v>16.1</v>
      </c>
      <c r="M65" s="38">
        <f t="shared" si="17"/>
        <v>16.1</v>
      </c>
      <c r="N65" s="38">
        <f t="shared" si="18"/>
        <v>18.200000000000003</v>
      </c>
      <c r="O65" s="40">
        <f t="shared" si="19"/>
        <v>127.30000000000001</v>
      </c>
      <c r="P65" s="41"/>
    </row>
    <row r="66" spans="1:16" s="30" customFormat="1" ht="21.75" hidden="1">
      <c r="A66" s="36">
        <v>32976</v>
      </c>
      <c r="B66" s="37">
        <v>13</v>
      </c>
      <c r="C66" s="38">
        <f t="shared" si="20"/>
        <v>0</v>
      </c>
      <c r="D66" s="39">
        <f t="shared" si="8"/>
        <v>0</v>
      </c>
      <c r="E66" s="39">
        <f t="shared" si="9"/>
        <v>7.4</v>
      </c>
      <c r="F66" s="39">
        <f t="shared" si="10"/>
        <v>16.1</v>
      </c>
      <c r="G66" s="39">
        <f t="shared" si="11"/>
        <v>16.1</v>
      </c>
      <c r="H66" s="39">
        <f t="shared" si="12"/>
        <v>16.1</v>
      </c>
      <c r="I66" s="39">
        <f t="shared" si="13"/>
        <v>16.1</v>
      </c>
      <c r="J66" s="39">
        <f t="shared" si="14"/>
        <v>16.1</v>
      </c>
      <c r="K66" s="39">
        <f t="shared" si="15"/>
        <v>16.1</v>
      </c>
      <c r="L66" s="39">
        <f t="shared" si="16"/>
        <v>16.1</v>
      </c>
      <c r="M66" s="38">
        <f t="shared" si="17"/>
        <v>18.200000000000003</v>
      </c>
      <c r="N66" s="38">
        <f t="shared" si="18"/>
        <v>18.200000000000003</v>
      </c>
      <c r="O66" s="40">
        <f t="shared" si="19"/>
        <v>139.5</v>
      </c>
      <c r="P66" s="41"/>
    </row>
    <row r="67" spans="1:16" s="30" customFormat="1" ht="21.75" hidden="1">
      <c r="A67" s="36">
        <v>32977</v>
      </c>
      <c r="B67" s="37">
        <v>14</v>
      </c>
      <c r="C67" s="38">
        <f t="shared" si="20"/>
        <v>0</v>
      </c>
      <c r="D67" s="39">
        <f t="shared" si="8"/>
        <v>7.4</v>
      </c>
      <c r="E67" s="39">
        <f t="shared" si="9"/>
        <v>16.1</v>
      </c>
      <c r="F67" s="39">
        <f t="shared" si="10"/>
        <v>16.1</v>
      </c>
      <c r="G67" s="39">
        <f t="shared" si="11"/>
        <v>16.1</v>
      </c>
      <c r="H67" s="39">
        <f t="shared" si="12"/>
        <v>16.1</v>
      </c>
      <c r="I67" s="39">
        <f t="shared" si="13"/>
        <v>16.1</v>
      </c>
      <c r="J67" s="39">
        <f t="shared" si="14"/>
        <v>16.1</v>
      </c>
      <c r="K67" s="39">
        <f t="shared" si="15"/>
        <v>16.1</v>
      </c>
      <c r="L67" s="39">
        <f t="shared" si="16"/>
        <v>16.1</v>
      </c>
      <c r="M67" s="38">
        <f t="shared" si="17"/>
        <v>18.200000000000003</v>
      </c>
      <c r="N67" s="38">
        <f t="shared" si="18"/>
        <v>39.2</v>
      </c>
      <c r="O67" s="40">
        <f t="shared" si="19"/>
        <v>167.6</v>
      </c>
      <c r="P67" s="41"/>
    </row>
    <row r="68" spans="1:16" s="30" customFormat="1" ht="21.75" hidden="1">
      <c r="A68" s="36">
        <v>32978</v>
      </c>
      <c r="B68" s="37">
        <v>15</v>
      </c>
      <c r="C68" s="38">
        <f t="shared" si="20"/>
        <v>7.4</v>
      </c>
      <c r="D68" s="39">
        <f t="shared" si="8"/>
        <v>16.1</v>
      </c>
      <c r="E68" s="39">
        <f t="shared" si="9"/>
        <v>16.1</v>
      </c>
      <c r="F68" s="39">
        <f t="shared" si="10"/>
        <v>16.1</v>
      </c>
      <c r="G68" s="39">
        <f t="shared" si="11"/>
        <v>16.1</v>
      </c>
      <c r="H68" s="39">
        <f t="shared" si="12"/>
        <v>16.1</v>
      </c>
      <c r="I68" s="39">
        <f t="shared" si="13"/>
        <v>16.1</v>
      </c>
      <c r="J68" s="39">
        <f t="shared" si="14"/>
        <v>16.1</v>
      </c>
      <c r="K68" s="39">
        <f t="shared" si="15"/>
        <v>16.1</v>
      </c>
      <c r="L68" s="39">
        <f t="shared" si="16"/>
        <v>16.1</v>
      </c>
      <c r="M68" s="38">
        <f t="shared" si="17"/>
        <v>39.2</v>
      </c>
      <c r="N68" s="38">
        <f t="shared" si="18"/>
        <v>61.2</v>
      </c>
      <c r="O68" s="40">
        <f t="shared" si="19"/>
        <v>167.6</v>
      </c>
      <c r="P68" s="41"/>
    </row>
    <row r="69" spans="1:16" s="30" customFormat="1" ht="21.75" hidden="1">
      <c r="A69" s="36">
        <v>32979</v>
      </c>
      <c r="B69" s="37">
        <v>16</v>
      </c>
      <c r="C69" s="38">
        <f t="shared" si="20"/>
        <v>8.7</v>
      </c>
      <c r="D69" s="39">
        <f t="shared" si="8"/>
        <v>8.7</v>
      </c>
      <c r="E69" s="39">
        <f t="shared" si="9"/>
        <v>8.7</v>
      </c>
      <c r="F69" s="39">
        <f t="shared" si="10"/>
        <v>8.7</v>
      </c>
      <c r="G69" s="39">
        <f t="shared" si="11"/>
        <v>8.7</v>
      </c>
      <c r="H69" s="39">
        <f t="shared" si="12"/>
        <v>8.7</v>
      </c>
      <c r="I69" s="39">
        <f t="shared" si="13"/>
        <v>8.7</v>
      </c>
      <c r="J69" s="39">
        <f t="shared" si="14"/>
        <v>8.7</v>
      </c>
      <c r="K69" s="39">
        <f t="shared" si="15"/>
        <v>8.7</v>
      </c>
      <c r="L69" s="39">
        <f t="shared" si="16"/>
        <v>8.7</v>
      </c>
      <c r="M69" s="38">
        <f t="shared" si="17"/>
        <v>53.8</v>
      </c>
      <c r="N69" s="38">
        <f t="shared" si="18"/>
        <v>60.5</v>
      </c>
      <c r="O69" s="40">
        <f t="shared" si="19"/>
        <v>160.39999999999998</v>
      </c>
      <c r="P69" s="41"/>
    </row>
    <row r="70" spans="1:16" s="30" customFormat="1" ht="21.75" hidden="1">
      <c r="A70" s="36">
        <v>32980</v>
      </c>
      <c r="B70" s="37">
        <v>17</v>
      </c>
      <c r="C70" s="38">
        <f t="shared" si="20"/>
        <v>0</v>
      </c>
      <c r="D70" s="39">
        <f t="shared" si="8"/>
        <v>0</v>
      </c>
      <c r="E70" s="39">
        <f t="shared" si="9"/>
        <v>0</v>
      </c>
      <c r="F70" s="39">
        <f t="shared" si="10"/>
        <v>0</v>
      </c>
      <c r="G70" s="39">
        <f t="shared" si="11"/>
        <v>0</v>
      </c>
      <c r="H70" s="39">
        <f t="shared" si="12"/>
        <v>0</v>
      </c>
      <c r="I70" s="39">
        <f t="shared" si="13"/>
        <v>0</v>
      </c>
      <c r="J70" s="39">
        <f t="shared" si="14"/>
        <v>0</v>
      </c>
      <c r="K70" s="39">
        <f t="shared" si="15"/>
        <v>0</v>
      </c>
      <c r="L70" s="39">
        <f t="shared" si="16"/>
        <v>2.1</v>
      </c>
      <c r="M70" s="38">
        <f t="shared" si="17"/>
        <v>51.800000000000004</v>
      </c>
      <c r="N70" s="38">
        <f t="shared" si="18"/>
        <v>78.80000000000001</v>
      </c>
      <c r="O70" s="40">
        <f t="shared" si="19"/>
        <v>152.20000000000002</v>
      </c>
      <c r="P70" s="41"/>
    </row>
    <row r="71" spans="1:16" s="30" customFormat="1" ht="21.75" hidden="1">
      <c r="A71" s="36">
        <v>32981</v>
      </c>
      <c r="B71" s="37">
        <v>18</v>
      </c>
      <c r="C71" s="38">
        <f t="shared" si="20"/>
        <v>0</v>
      </c>
      <c r="D71" s="39">
        <f t="shared" si="8"/>
        <v>0</v>
      </c>
      <c r="E71" s="39">
        <f t="shared" si="9"/>
        <v>0</v>
      </c>
      <c r="F71" s="39">
        <f t="shared" si="10"/>
        <v>0</v>
      </c>
      <c r="G71" s="39">
        <f t="shared" si="11"/>
        <v>0</v>
      </c>
      <c r="H71" s="39">
        <f t="shared" si="12"/>
        <v>0</v>
      </c>
      <c r="I71" s="39">
        <f t="shared" si="13"/>
        <v>0</v>
      </c>
      <c r="J71" s="39">
        <f t="shared" si="14"/>
        <v>0</v>
      </c>
      <c r="K71" s="39">
        <f t="shared" si="15"/>
        <v>2.1</v>
      </c>
      <c r="L71" s="39">
        <f t="shared" si="16"/>
        <v>2.1</v>
      </c>
      <c r="M71" s="38">
        <f t="shared" si="17"/>
        <v>78.80000000000001</v>
      </c>
      <c r="N71" s="38">
        <f t="shared" si="18"/>
        <v>78.80000000000001</v>
      </c>
      <c r="O71" s="40">
        <f t="shared" si="19"/>
        <v>154.00000000000003</v>
      </c>
      <c r="P71" s="41"/>
    </row>
    <row r="72" spans="1:16" s="30" customFormat="1" ht="21.75" hidden="1">
      <c r="A72" s="36">
        <v>32982</v>
      </c>
      <c r="B72" s="37">
        <v>19</v>
      </c>
      <c r="C72" s="38">
        <f t="shared" si="20"/>
        <v>0</v>
      </c>
      <c r="D72" s="39">
        <f t="shared" si="8"/>
        <v>0</v>
      </c>
      <c r="E72" s="39">
        <f t="shared" si="9"/>
        <v>0</v>
      </c>
      <c r="F72" s="39">
        <f t="shared" si="10"/>
        <v>0</v>
      </c>
      <c r="G72" s="39">
        <f t="shared" si="11"/>
        <v>0</v>
      </c>
      <c r="H72" s="39">
        <f t="shared" si="12"/>
        <v>0</v>
      </c>
      <c r="I72" s="39">
        <f t="shared" si="13"/>
        <v>0</v>
      </c>
      <c r="J72" s="39">
        <f t="shared" si="14"/>
        <v>2.1</v>
      </c>
      <c r="K72" s="39">
        <f t="shared" si="15"/>
        <v>2.1</v>
      </c>
      <c r="L72" s="39">
        <f t="shared" si="16"/>
        <v>23.1</v>
      </c>
      <c r="M72" s="38">
        <f t="shared" si="17"/>
        <v>78.80000000000001</v>
      </c>
      <c r="N72" s="38">
        <f t="shared" si="18"/>
        <v>78.80000000000001</v>
      </c>
      <c r="O72" s="40">
        <f t="shared" si="19"/>
        <v>154.00000000000003</v>
      </c>
      <c r="P72" s="41"/>
    </row>
    <row r="73" spans="1:16" s="30" customFormat="1" ht="21.75" hidden="1">
      <c r="A73" s="36">
        <v>32983</v>
      </c>
      <c r="B73" s="43">
        <v>20</v>
      </c>
      <c r="C73" s="38">
        <f t="shared" si="20"/>
        <v>0</v>
      </c>
      <c r="D73" s="39">
        <f t="shared" si="8"/>
        <v>0</v>
      </c>
      <c r="E73" s="39">
        <f t="shared" si="9"/>
        <v>0</v>
      </c>
      <c r="F73" s="39">
        <f t="shared" si="10"/>
        <v>0</v>
      </c>
      <c r="G73" s="39">
        <f t="shared" si="11"/>
        <v>0</v>
      </c>
      <c r="H73" s="39">
        <f t="shared" si="12"/>
        <v>0</v>
      </c>
      <c r="I73" s="39">
        <f t="shared" si="13"/>
        <v>2.1</v>
      </c>
      <c r="J73" s="39">
        <f t="shared" si="14"/>
        <v>2.1</v>
      </c>
      <c r="K73" s="39">
        <f t="shared" si="15"/>
        <v>23.1</v>
      </c>
      <c r="L73" s="39">
        <f t="shared" si="16"/>
        <v>45.1</v>
      </c>
      <c r="M73" s="38">
        <f t="shared" si="17"/>
        <v>78.80000000000001</v>
      </c>
      <c r="N73" s="38">
        <f t="shared" si="18"/>
        <v>78.80000000000001</v>
      </c>
      <c r="O73" s="40">
        <f t="shared" si="19"/>
        <v>175.00000000000003</v>
      </c>
      <c r="P73" s="41"/>
    </row>
    <row r="74" spans="1:16" s="30" customFormat="1" ht="21.75" hidden="1">
      <c r="A74" s="36">
        <v>32984</v>
      </c>
      <c r="B74" s="37">
        <v>21</v>
      </c>
      <c r="C74" s="38">
        <f aca="true" t="shared" si="21" ref="C74:C83">+B29</f>
        <v>0</v>
      </c>
      <c r="D74" s="39">
        <f t="shared" si="8"/>
        <v>0</v>
      </c>
      <c r="E74" s="39">
        <f t="shared" si="9"/>
        <v>0</v>
      </c>
      <c r="F74" s="39">
        <f t="shared" si="10"/>
        <v>0</v>
      </c>
      <c r="G74" s="39">
        <f t="shared" si="11"/>
        <v>0</v>
      </c>
      <c r="H74" s="39">
        <f t="shared" si="12"/>
        <v>2.1</v>
      </c>
      <c r="I74" s="39">
        <f t="shared" si="13"/>
        <v>2.1</v>
      </c>
      <c r="J74" s="39">
        <f t="shared" si="14"/>
        <v>23.1</v>
      </c>
      <c r="K74" s="39">
        <f t="shared" si="15"/>
        <v>45.1</v>
      </c>
      <c r="L74" s="39">
        <f t="shared" si="16"/>
        <v>51.800000000000004</v>
      </c>
      <c r="M74" s="38">
        <f t="shared" si="17"/>
        <v>78.80000000000001</v>
      </c>
      <c r="N74" s="38">
        <f t="shared" si="18"/>
        <v>79.20000000000002</v>
      </c>
      <c r="O74" s="40">
        <f t="shared" si="19"/>
        <v>176.30000000000004</v>
      </c>
      <c r="P74" s="41"/>
    </row>
    <row r="75" spans="1:16" s="30" customFormat="1" ht="21.75" hidden="1">
      <c r="A75" s="36">
        <v>32985</v>
      </c>
      <c r="B75" s="37">
        <v>22</v>
      </c>
      <c r="C75" s="38">
        <f t="shared" si="21"/>
        <v>0</v>
      </c>
      <c r="D75" s="39">
        <f t="shared" si="8"/>
        <v>0</v>
      </c>
      <c r="E75" s="39">
        <f t="shared" si="9"/>
        <v>0</v>
      </c>
      <c r="F75" s="39">
        <f t="shared" si="10"/>
        <v>0</v>
      </c>
      <c r="G75" s="39">
        <f t="shared" si="11"/>
        <v>2.1</v>
      </c>
      <c r="H75" s="39">
        <f t="shared" si="12"/>
        <v>2.1</v>
      </c>
      <c r="I75" s="39">
        <f t="shared" si="13"/>
        <v>23.1</v>
      </c>
      <c r="J75" s="39">
        <f t="shared" si="14"/>
        <v>45.1</v>
      </c>
      <c r="K75" s="39">
        <f t="shared" si="15"/>
        <v>51.800000000000004</v>
      </c>
      <c r="L75" s="39">
        <f t="shared" si="16"/>
        <v>78.80000000000001</v>
      </c>
      <c r="M75" s="38">
        <f t="shared" si="17"/>
        <v>79.20000000000002</v>
      </c>
      <c r="N75" s="38">
        <f t="shared" si="18"/>
        <v>84.10000000000002</v>
      </c>
      <c r="O75" s="40">
        <f t="shared" si="19"/>
        <v>179.40000000000003</v>
      </c>
      <c r="P75" s="41"/>
    </row>
    <row r="76" spans="1:16" s="30" customFormat="1" ht="21.75" hidden="1">
      <c r="A76" s="36">
        <v>32986</v>
      </c>
      <c r="B76" s="37">
        <v>23</v>
      </c>
      <c r="C76" s="38">
        <f t="shared" si="21"/>
        <v>0</v>
      </c>
      <c r="D76" s="39">
        <f t="shared" si="8"/>
        <v>0</v>
      </c>
      <c r="E76" s="39">
        <f t="shared" si="9"/>
        <v>0</v>
      </c>
      <c r="F76" s="39">
        <f t="shared" si="10"/>
        <v>2.1</v>
      </c>
      <c r="G76" s="39">
        <f t="shared" si="11"/>
        <v>2.1</v>
      </c>
      <c r="H76" s="39">
        <f t="shared" si="12"/>
        <v>23.1</v>
      </c>
      <c r="I76" s="39">
        <f t="shared" si="13"/>
        <v>45.1</v>
      </c>
      <c r="J76" s="39">
        <f t="shared" si="14"/>
        <v>51.800000000000004</v>
      </c>
      <c r="K76" s="39">
        <f t="shared" si="15"/>
        <v>78.80000000000001</v>
      </c>
      <c r="L76" s="39">
        <f t="shared" si="16"/>
        <v>78.80000000000001</v>
      </c>
      <c r="M76" s="38">
        <f t="shared" si="17"/>
        <v>84.10000000000002</v>
      </c>
      <c r="N76" s="38">
        <f t="shared" si="18"/>
        <v>86.10000000000002</v>
      </c>
      <c r="O76" s="40">
        <f t="shared" si="19"/>
        <v>179.40000000000003</v>
      </c>
      <c r="P76" s="41"/>
    </row>
    <row r="77" spans="1:16" s="30" customFormat="1" ht="21.75" hidden="1">
      <c r="A77" s="36">
        <v>32987</v>
      </c>
      <c r="B77" s="37">
        <v>24</v>
      </c>
      <c r="C77" s="38">
        <f t="shared" si="21"/>
        <v>0</v>
      </c>
      <c r="D77" s="39">
        <f t="shared" si="8"/>
        <v>0</v>
      </c>
      <c r="E77" s="39">
        <f t="shared" si="9"/>
        <v>2.1</v>
      </c>
      <c r="F77" s="39">
        <f t="shared" si="10"/>
        <v>2.1</v>
      </c>
      <c r="G77" s="39">
        <f t="shared" si="11"/>
        <v>23.1</v>
      </c>
      <c r="H77" s="39">
        <f t="shared" si="12"/>
        <v>45.1</v>
      </c>
      <c r="I77" s="39">
        <f t="shared" si="13"/>
        <v>51.800000000000004</v>
      </c>
      <c r="J77" s="39">
        <f t="shared" si="14"/>
        <v>78.80000000000001</v>
      </c>
      <c r="K77" s="39">
        <f t="shared" si="15"/>
        <v>78.80000000000001</v>
      </c>
      <c r="L77" s="39">
        <f t="shared" si="16"/>
        <v>78.80000000000001</v>
      </c>
      <c r="M77" s="38">
        <f t="shared" si="17"/>
        <v>86.10000000000002</v>
      </c>
      <c r="N77" s="38">
        <f t="shared" si="18"/>
        <v>99.90000000000002</v>
      </c>
      <c r="O77" s="40">
        <f t="shared" si="19"/>
        <v>179.40000000000003</v>
      </c>
      <c r="P77" s="41"/>
    </row>
    <row r="78" spans="1:16" s="30" customFormat="1" ht="21.75" hidden="1">
      <c r="A78" s="36">
        <v>32988</v>
      </c>
      <c r="B78" s="37">
        <v>25</v>
      </c>
      <c r="C78" s="38">
        <f t="shared" si="21"/>
        <v>0</v>
      </c>
      <c r="D78" s="39">
        <f t="shared" si="8"/>
        <v>2.1</v>
      </c>
      <c r="E78" s="39">
        <f t="shared" si="9"/>
        <v>2.1</v>
      </c>
      <c r="F78" s="39">
        <f t="shared" si="10"/>
        <v>23.1</v>
      </c>
      <c r="G78" s="39">
        <f t="shared" si="11"/>
        <v>45.1</v>
      </c>
      <c r="H78" s="39">
        <f t="shared" si="12"/>
        <v>51.800000000000004</v>
      </c>
      <c r="I78" s="39">
        <f t="shared" si="13"/>
        <v>78.80000000000001</v>
      </c>
      <c r="J78" s="39">
        <f t="shared" si="14"/>
        <v>78.80000000000001</v>
      </c>
      <c r="K78" s="39">
        <f t="shared" si="15"/>
        <v>78.80000000000001</v>
      </c>
      <c r="L78" s="39">
        <f t="shared" si="16"/>
        <v>78.80000000000001</v>
      </c>
      <c r="M78" s="38">
        <f t="shared" si="17"/>
        <v>99.90000000000002</v>
      </c>
      <c r="N78" s="38">
        <f t="shared" si="18"/>
        <v>111.20000000000002</v>
      </c>
      <c r="O78" s="40">
        <f t="shared" si="19"/>
        <v>179.40000000000003</v>
      </c>
      <c r="P78" s="41"/>
    </row>
    <row r="79" spans="1:16" s="30" customFormat="1" ht="21.75" hidden="1">
      <c r="A79" s="36">
        <v>32989</v>
      </c>
      <c r="B79" s="37">
        <v>26</v>
      </c>
      <c r="C79" s="38">
        <f t="shared" si="21"/>
        <v>2.1</v>
      </c>
      <c r="D79" s="39">
        <f t="shared" si="8"/>
        <v>2.1</v>
      </c>
      <c r="E79" s="39">
        <f t="shared" si="9"/>
        <v>23.1</v>
      </c>
      <c r="F79" s="39">
        <f t="shared" si="10"/>
        <v>45.1</v>
      </c>
      <c r="G79" s="39">
        <f t="shared" si="11"/>
        <v>51.800000000000004</v>
      </c>
      <c r="H79" s="39">
        <f t="shared" si="12"/>
        <v>78.80000000000001</v>
      </c>
      <c r="I79" s="39">
        <f t="shared" si="13"/>
        <v>78.80000000000001</v>
      </c>
      <c r="J79" s="39">
        <f t="shared" si="14"/>
        <v>78.80000000000001</v>
      </c>
      <c r="K79" s="39">
        <f t="shared" si="15"/>
        <v>78.80000000000001</v>
      </c>
      <c r="L79" s="39">
        <f t="shared" si="16"/>
        <v>79.20000000000002</v>
      </c>
      <c r="M79" s="38">
        <f t="shared" si="17"/>
        <v>111.20000000000002</v>
      </c>
      <c r="N79" s="38">
        <f t="shared" si="18"/>
        <v>111.20000000000002</v>
      </c>
      <c r="O79" s="40">
        <f t="shared" si="19"/>
        <v>184.70000000000005</v>
      </c>
      <c r="P79" s="41"/>
    </row>
    <row r="80" spans="1:16" s="30" customFormat="1" ht="21.75" hidden="1">
      <c r="A80" s="36">
        <v>32990</v>
      </c>
      <c r="B80" s="37">
        <v>27</v>
      </c>
      <c r="C80" s="38">
        <f t="shared" si="21"/>
        <v>0</v>
      </c>
      <c r="D80" s="39">
        <f t="shared" si="8"/>
        <v>21</v>
      </c>
      <c r="E80" s="39">
        <f t="shared" si="9"/>
        <v>43</v>
      </c>
      <c r="F80" s="39">
        <f t="shared" si="10"/>
        <v>49.7</v>
      </c>
      <c r="G80" s="39">
        <f t="shared" si="11"/>
        <v>76.7</v>
      </c>
      <c r="H80" s="39">
        <f t="shared" si="12"/>
        <v>76.7</v>
      </c>
      <c r="I80" s="39">
        <f t="shared" si="13"/>
        <v>76.7</v>
      </c>
      <c r="J80" s="39">
        <f t="shared" si="14"/>
        <v>76.7</v>
      </c>
      <c r="K80" s="39">
        <f t="shared" si="15"/>
        <v>77.10000000000001</v>
      </c>
      <c r="L80" s="39">
        <f t="shared" si="16"/>
        <v>82.00000000000001</v>
      </c>
      <c r="M80" s="38">
        <f t="shared" si="17"/>
        <v>109.10000000000001</v>
      </c>
      <c r="N80" s="38">
        <f t="shared" si="18"/>
        <v>109.10000000000001</v>
      </c>
      <c r="O80" s="40">
        <f t="shared" si="19"/>
        <v>200.3</v>
      </c>
      <c r="P80" s="41"/>
    </row>
    <row r="81" spans="1:16" s="30" customFormat="1" ht="21.75" hidden="1">
      <c r="A81" s="36">
        <v>32991</v>
      </c>
      <c r="B81" s="37">
        <v>28</v>
      </c>
      <c r="C81" s="38">
        <f t="shared" si="21"/>
        <v>21</v>
      </c>
      <c r="D81" s="39">
        <f t="shared" si="8"/>
        <v>43</v>
      </c>
      <c r="E81" s="39">
        <f t="shared" si="9"/>
        <v>49.7</v>
      </c>
      <c r="F81" s="39">
        <f t="shared" si="10"/>
        <v>76.7</v>
      </c>
      <c r="G81" s="39">
        <f t="shared" si="11"/>
        <v>76.7</v>
      </c>
      <c r="H81" s="39">
        <f t="shared" si="12"/>
        <v>76.7</v>
      </c>
      <c r="I81" s="39">
        <f t="shared" si="13"/>
        <v>76.7</v>
      </c>
      <c r="J81" s="39">
        <f t="shared" si="14"/>
        <v>77.10000000000001</v>
      </c>
      <c r="K81" s="39">
        <f t="shared" si="15"/>
        <v>82.00000000000001</v>
      </c>
      <c r="L81" s="39">
        <f t="shared" si="16"/>
        <v>84.00000000000001</v>
      </c>
      <c r="M81" s="38">
        <f t="shared" si="17"/>
        <v>109.10000000000001</v>
      </c>
      <c r="N81" s="38">
        <f t="shared" si="18"/>
        <v>121.30000000000001</v>
      </c>
      <c r="O81" s="40">
        <f t="shared" si="19"/>
        <v>203.5</v>
      </c>
      <c r="P81" s="41"/>
    </row>
    <row r="82" spans="1:16" s="30" customFormat="1" ht="21.75" hidden="1">
      <c r="A82" s="36">
        <v>32992</v>
      </c>
      <c r="B82" s="44">
        <v>29</v>
      </c>
      <c r="C82" s="38">
        <f t="shared" si="21"/>
        <v>22</v>
      </c>
      <c r="D82" s="39">
        <f t="shared" si="8"/>
        <v>28.7</v>
      </c>
      <c r="E82" s="39">
        <f t="shared" si="9"/>
        <v>55.7</v>
      </c>
      <c r="F82" s="39">
        <f t="shared" si="10"/>
        <v>55.7</v>
      </c>
      <c r="G82" s="39">
        <f t="shared" si="11"/>
        <v>55.7</v>
      </c>
      <c r="H82" s="39">
        <f t="shared" si="12"/>
        <v>55.7</v>
      </c>
      <c r="I82" s="39">
        <f t="shared" si="13"/>
        <v>56.1</v>
      </c>
      <c r="J82" s="39">
        <f t="shared" si="14"/>
        <v>61</v>
      </c>
      <c r="K82" s="39">
        <f t="shared" si="15"/>
        <v>63</v>
      </c>
      <c r="L82" s="39">
        <f t="shared" si="16"/>
        <v>76.8</v>
      </c>
      <c r="M82" s="38">
        <f t="shared" si="17"/>
        <v>100.3</v>
      </c>
      <c r="N82" s="38">
        <f t="shared" si="18"/>
        <v>128.4</v>
      </c>
      <c r="O82" s="40">
        <f t="shared" si="19"/>
        <v>190.8</v>
      </c>
      <c r="P82" s="41"/>
    </row>
    <row r="83" spans="1:16" s="30" customFormat="1" ht="21.75" hidden="1">
      <c r="A83" s="36">
        <v>32993</v>
      </c>
      <c r="B83" s="45">
        <v>30</v>
      </c>
      <c r="C83" s="38">
        <f t="shared" si="21"/>
        <v>6.7</v>
      </c>
      <c r="D83" s="39">
        <f t="shared" si="8"/>
        <v>33.7</v>
      </c>
      <c r="E83" s="39">
        <f t="shared" si="9"/>
        <v>33.7</v>
      </c>
      <c r="F83" s="39">
        <f t="shared" si="10"/>
        <v>33.7</v>
      </c>
      <c r="G83" s="39">
        <f t="shared" si="11"/>
        <v>33.7</v>
      </c>
      <c r="H83" s="39">
        <f t="shared" si="12"/>
        <v>34.1</v>
      </c>
      <c r="I83" s="39">
        <f t="shared" si="13"/>
        <v>39</v>
      </c>
      <c r="J83" s="39">
        <f t="shared" si="14"/>
        <v>41</v>
      </c>
      <c r="K83" s="39">
        <f t="shared" si="15"/>
        <v>54.8</v>
      </c>
      <c r="L83" s="39">
        <f t="shared" si="16"/>
        <v>66.1</v>
      </c>
      <c r="M83" s="38">
        <f t="shared" si="17"/>
        <v>106.4</v>
      </c>
      <c r="N83" s="38">
        <f t="shared" si="18"/>
        <v>106.4</v>
      </c>
      <c r="O83" s="40">
        <f t="shared" si="19"/>
        <v>169.5</v>
      </c>
      <c r="P83" s="41"/>
    </row>
    <row r="84" spans="1:16" s="30" customFormat="1" ht="21.75" hidden="1">
      <c r="A84" s="36">
        <v>32994</v>
      </c>
      <c r="B84" s="46">
        <v>1</v>
      </c>
      <c r="C84" s="47">
        <f aca="true" t="shared" si="22" ref="C84:C93">+C7</f>
        <v>27</v>
      </c>
      <c r="D84" s="48">
        <f t="shared" si="8"/>
        <v>27</v>
      </c>
      <c r="E84" s="48">
        <f t="shared" si="9"/>
        <v>27</v>
      </c>
      <c r="F84" s="48">
        <f t="shared" si="10"/>
        <v>27</v>
      </c>
      <c r="G84" s="48">
        <f t="shared" si="11"/>
        <v>27.4</v>
      </c>
      <c r="H84" s="48">
        <f t="shared" si="12"/>
        <v>32.3</v>
      </c>
      <c r="I84" s="48">
        <f t="shared" si="13"/>
        <v>34.3</v>
      </c>
      <c r="J84" s="48">
        <f t="shared" si="14"/>
        <v>48.099999999999994</v>
      </c>
      <c r="K84" s="48">
        <f t="shared" si="15"/>
        <v>59.39999999999999</v>
      </c>
      <c r="L84" s="48">
        <f t="shared" si="16"/>
        <v>59.39999999999999</v>
      </c>
      <c r="M84" s="47">
        <f t="shared" si="17"/>
        <v>99.69999999999999</v>
      </c>
      <c r="N84" s="47">
        <f t="shared" si="18"/>
        <v>99.89999999999999</v>
      </c>
      <c r="O84" s="49">
        <f t="shared" si="19"/>
        <v>162.79999999999995</v>
      </c>
      <c r="P84" s="50"/>
    </row>
    <row r="85" spans="1:16" s="30" customFormat="1" ht="21.75" hidden="1">
      <c r="A85" s="36">
        <v>32995</v>
      </c>
      <c r="B85" s="37">
        <v>2</v>
      </c>
      <c r="C85" s="38">
        <f t="shared" si="22"/>
        <v>0</v>
      </c>
      <c r="D85" s="39">
        <f t="shared" si="8"/>
        <v>0</v>
      </c>
      <c r="E85" s="39">
        <f t="shared" si="9"/>
        <v>0</v>
      </c>
      <c r="F85" s="39">
        <f t="shared" si="10"/>
        <v>0.4</v>
      </c>
      <c r="G85" s="39">
        <f t="shared" si="11"/>
        <v>5.300000000000001</v>
      </c>
      <c r="H85" s="39">
        <f t="shared" si="12"/>
        <v>7.300000000000001</v>
      </c>
      <c r="I85" s="39">
        <f t="shared" si="13"/>
        <v>21.1</v>
      </c>
      <c r="J85" s="39">
        <f t="shared" si="14"/>
        <v>32.400000000000006</v>
      </c>
      <c r="K85" s="39">
        <f t="shared" si="15"/>
        <v>32.400000000000006</v>
      </c>
      <c r="L85" s="39">
        <f t="shared" si="16"/>
        <v>32.400000000000006</v>
      </c>
      <c r="M85" s="38">
        <f t="shared" si="17"/>
        <v>72.90000000000002</v>
      </c>
      <c r="N85" s="38">
        <f t="shared" si="18"/>
        <v>73.40000000000002</v>
      </c>
      <c r="O85" s="40">
        <f t="shared" si="19"/>
        <v>136.4</v>
      </c>
      <c r="P85" s="41"/>
    </row>
    <row r="86" spans="1:16" s="30" customFormat="1" ht="21.75" hidden="1">
      <c r="A86" s="36">
        <v>32996</v>
      </c>
      <c r="B86" s="37">
        <v>3</v>
      </c>
      <c r="C86" s="38">
        <f t="shared" si="22"/>
        <v>0</v>
      </c>
      <c r="D86" s="39">
        <f t="shared" si="8"/>
        <v>0</v>
      </c>
      <c r="E86" s="39">
        <f t="shared" si="9"/>
        <v>0.4</v>
      </c>
      <c r="F86" s="39">
        <f t="shared" si="10"/>
        <v>5.300000000000001</v>
      </c>
      <c r="G86" s="39">
        <f t="shared" si="11"/>
        <v>7.300000000000001</v>
      </c>
      <c r="H86" s="39">
        <f t="shared" si="12"/>
        <v>21.1</v>
      </c>
      <c r="I86" s="39">
        <f t="shared" si="13"/>
        <v>32.400000000000006</v>
      </c>
      <c r="J86" s="39">
        <f t="shared" si="14"/>
        <v>32.400000000000006</v>
      </c>
      <c r="K86" s="39">
        <f t="shared" si="15"/>
        <v>32.400000000000006</v>
      </c>
      <c r="L86" s="39">
        <f t="shared" si="16"/>
        <v>44.60000000000001</v>
      </c>
      <c r="M86" s="38">
        <f t="shared" si="17"/>
        <v>73.40000000000002</v>
      </c>
      <c r="N86" s="38">
        <f t="shared" si="18"/>
        <v>75.20000000000002</v>
      </c>
      <c r="O86" s="40">
        <f t="shared" si="19"/>
        <v>136.4</v>
      </c>
      <c r="P86" s="41"/>
    </row>
    <row r="87" spans="1:16" s="30" customFormat="1" ht="21.75" hidden="1">
      <c r="A87" s="36">
        <v>32997</v>
      </c>
      <c r="B87" s="37">
        <v>4</v>
      </c>
      <c r="C87" s="38">
        <f t="shared" si="22"/>
        <v>0</v>
      </c>
      <c r="D87" s="39">
        <f t="shared" si="8"/>
        <v>0.4</v>
      </c>
      <c r="E87" s="39">
        <f t="shared" si="9"/>
        <v>5.300000000000001</v>
      </c>
      <c r="F87" s="39">
        <f t="shared" si="10"/>
        <v>7.300000000000001</v>
      </c>
      <c r="G87" s="39">
        <f t="shared" si="11"/>
        <v>21.1</v>
      </c>
      <c r="H87" s="39">
        <f t="shared" si="12"/>
        <v>32.400000000000006</v>
      </c>
      <c r="I87" s="39">
        <f t="shared" si="13"/>
        <v>32.400000000000006</v>
      </c>
      <c r="J87" s="39">
        <f t="shared" si="14"/>
        <v>32.400000000000006</v>
      </c>
      <c r="K87" s="39">
        <f t="shared" si="15"/>
        <v>44.60000000000001</v>
      </c>
      <c r="L87" s="39">
        <f t="shared" si="16"/>
        <v>72.70000000000002</v>
      </c>
      <c r="M87" s="38">
        <f t="shared" si="17"/>
        <v>75.20000000000002</v>
      </c>
      <c r="N87" s="38">
        <f t="shared" si="18"/>
        <v>75.20000000000002</v>
      </c>
      <c r="O87" s="40">
        <f t="shared" si="19"/>
        <v>136.4</v>
      </c>
      <c r="P87" s="41"/>
    </row>
    <row r="88" spans="1:16" s="30" customFormat="1" ht="21.75" hidden="1">
      <c r="A88" s="36">
        <v>32998</v>
      </c>
      <c r="B88" s="37">
        <v>5</v>
      </c>
      <c r="C88" s="38">
        <f t="shared" si="22"/>
        <v>0.4</v>
      </c>
      <c r="D88" s="39">
        <f t="shared" si="8"/>
        <v>5.300000000000001</v>
      </c>
      <c r="E88" s="39">
        <f t="shared" si="9"/>
        <v>7.300000000000001</v>
      </c>
      <c r="F88" s="39">
        <f t="shared" si="10"/>
        <v>21.1</v>
      </c>
      <c r="G88" s="39">
        <f t="shared" si="11"/>
        <v>32.400000000000006</v>
      </c>
      <c r="H88" s="39">
        <f t="shared" si="12"/>
        <v>32.400000000000006</v>
      </c>
      <c r="I88" s="39">
        <f t="shared" si="13"/>
        <v>32.400000000000006</v>
      </c>
      <c r="J88" s="39">
        <f t="shared" si="14"/>
        <v>44.60000000000001</v>
      </c>
      <c r="K88" s="39">
        <f t="shared" si="15"/>
        <v>72.70000000000002</v>
      </c>
      <c r="L88" s="39">
        <f t="shared" si="16"/>
        <v>72.70000000000002</v>
      </c>
      <c r="M88" s="38">
        <f t="shared" si="17"/>
        <v>75.20000000000002</v>
      </c>
      <c r="N88" s="38">
        <f t="shared" si="18"/>
        <v>96.20000000000002</v>
      </c>
      <c r="O88" s="40">
        <f t="shared" si="19"/>
        <v>145.5</v>
      </c>
      <c r="P88" s="41"/>
    </row>
    <row r="89" spans="1:16" s="30" customFormat="1" ht="21.75" hidden="1">
      <c r="A89" s="36">
        <v>32999</v>
      </c>
      <c r="B89" s="37">
        <v>6</v>
      </c>
      <c r="C89" s="38">
        <f t="shared" si="22"/>
        <v>4.9</v>
      </c>
      <c r="D89" s="39">
        <f t="shared" si="8"/>
        <v>6.9</v>
      </c>
      <c r="E89" s="39">
        <f t="shared" si="9"/>
        <v>20.700000000000003</v>
      </c>
      <c r="F89" s="39">
        <f t="shared" si="10"/>
        <v>32</v>
      </c>
      <c r="G89" s="39">
        <f t="shared" si="11"/>
        <v>32</v>
      </c>
      <c r="H89" s="39">
        <f t="shared" si="12"/>
        <v>32</v>
      </c>
      <c r="I89" s="39">
        <f t="shared" si="13"/>
        <v>44.2</v>
      </c>
      <c r="J89" s="39">
        <f t="shared" si="14"/>
        <v>72.30000000000001</v>
      </c>
      <c r="K89" s="39">
        <f t="shared" si="15"/>
        <v>72.30000000000001</v>
      </c>
      <c r="L89" s="39">
        <f t="shared" si="16"/>
        <v>72.50000000000001</v>
      </c>
      <c r="M89" s="38">
        <f t="shared" si="17"/>
        <v>95.80000000000001</v>
      </c>
      <c r="N89" s="38">
        <f t="shared" si="18"/>
        <v>97.10000000000001</v>
      </c>
      <c r="O89" s="40">
        <f t="shared" si="19"/>
        <v>145.1</v>
      </c>
      <c r="P89" s="41"/>
    </row>
    <row r="90" spans="1:16" s="30" customFormat="1" ht="21.75" hidden="1">
      <c r="A90" s="36">
        <v>33000</v>
      </c>
      <c r="B90" s="37">
        <v>7</v>
      </c>
      <c r="C90" s="38">
        <f t="shared" si="22"/>
        <v>2</v>
      </c>
      <c r="D90" s="39">
        <f t="shared" si="8"/>
        <v>15.8</v>
      </c>
      <c r="E90" s="39">
        <f t="shared" si="9"/>
        <v>27.1</v>
      </c>
      <c r="F90" s="39">
        <f t="shared" si="10"/>
        <v>27.1</v>
      </c>
      <c r="G90" s="39">
        <f t="shared" si="11"/>
        <v>27.1</v>
      </c>
      <c r="H90" s="39">
        <f t="shared" si="12"/>
        <v>39.3</v>
      </c>
      <c r="I90" s="39">
        <f t="shared" si="13"/>
        <v>67.4</v>
      </c>
      <c r="J90" s="39">
        <f t="shared" si="14"/>
        <v>67.4</v>
      </c>
      <c r="K90" s="39">
        <f t="shared" si="15"/>
        <v>67.60000000000001</v>
      </c>
      <c r="L90" s="39">
        <f t="shared" si="16"/>
        <v>68.10000000000001</v>
      </c>
      <c r="M90" s="38">
        <f t="shared" si="17"/>
        <v>92.2</v>
      </c>
      <c r="N90" s="38">
        <f t="shared" si="18"/>
        <v>95.3</v>
      </c>
      <c r="O90" s="40">
        <f t="shared" si="19"/>
        <v>140.2</v>
      </c>
      <c r="P90" s="41"/>
    </row>
    <row r="91" spans="1:16" s="30" customFormat="1" ht="21.75" hidden="1">
      <c r="A91" s="36">
        <v>33001</v>
      </c>
      <c r="B91" s="37">
        <v>8</v>
      </c>
      <c r="C91" s="38">
        <f t="shared" si="22"/>
        <v>13.8</v>
      </c>
      <c r="D91" s="39">
        <f t="shared" si="8"/>
        <v>25.1</v>
      </c>
      <c r="E91" s="39">
        <f t="shared" si="9"/>
        <v>25.1</v>
      </c>
      <c r="F91" s="39">
        <f t="shared" si="10"/>
        <v>25.1</v>
      </c>
      <c r="G91" s="39">
        <f t="shared" si="11"/>
        <v>37.3</v>
      </c>
      <c r="H91" s="39">
        <f t="shared" si="12"/>
        <v>65.4</v>
      </c>
      <c r="I91" s="39">
        <f t="shared" si="13"/>
        <v>65.4</v>
      </c>
      <c r="J91" s="39">
        <f t="shared" si="14"/>
        <v>65.60000000000001</v>
      </c>
      <c r="K91" s="39">
        <f t="shared" si="15"/>
        <v>66.10000000000001</v>
      </c>
      <c r="L91" s="39">
        <f t="shared" si="16"/>
        <v>67.9</v>
      </c>
      <c r="M91" s="38">
        <f t="shared" si="17"/>
        <v>93.3</v>
      </c>
      <c r="N91" s="38">
        <f t="shared" si="18"/>
        <v>93.3</v>
      </c>
      <c r="O91" s="40">
        <f t="shared" si="19"/>
        <v>138.2</v>
      </c>
      <c r="P91" s="41"/>
    </row>
    <row r="92" spans="1:16" s="30" customFormat="1" ht="21.75" hidden="1">
      <c r="A92" s="36">
        <v>33002</v>
      </c>
      <c r="B92" s="37">
        <v>9</v>
      </c>
      <c r="C92" s="38">
        <f t="shared" si="22"/>
        <v>11.3</v>
      </c>
      <c r="D92" s="39">
        <f t="shared" si="8"/>
        <v>11.3</v>
      </c>
      <c r="E92" s="39">
        <f t="shared" si="9"/>
        <v>11.3</v>
      </c>
      <c r="F92" s="39">
        <f t="shared" si="10"/>
        <v>23.5</v>
      </c>
      <c r="G92" s="39">
        <f t="shared" si="11"/>
        <v>51.6</v>
      </c>
      <c r="H92" s="39">
        <f t="shared" si="12"/>
        <v>51.6</v>
      </c>
      <c r="I92" s="39">
        <f t="shared" si="13"/>
        <v>51.800000000000004</v>
      </c>
      <c r="J92" s="39">
        <f t="shared" si="14"/>
        <v>52.300000000000004</v>
      </c>
      <c r="K92" s="39">
        <f t="shared" si="15"/>
        <v>54.1</v>
      </c>
      <c r="L92" s="39">
        <f t="shared" si="16"/>
        <v>54.1</v>
      </c>
      <c r="M92" s="38">
        <f t="shared" si="17"/>
        <v>79.49999999999999</v>
      </c>
      <c r="N92" s="38">
        <f t="shared" si="18"/>
        <v>79.49999999999999</v>
      </c>
      <c r="O92" s="40">
        <f t="shared" si="19"/>
        <v>124.39999999999998</v>
      </c>
      <c r="P92" s="41"/>
    </row>
    <row r="93" spans="1:16" s="30" customFormat="1" ht="21.75" hidden="1">
      <c r="A93" s="36">
        <v>33003</v>
      </c>
      <c r="B93" s="43">
        <v>10</v>
      </c>
      <c r="C93" s="38">
        <f t="shared" si="22"/>
        <v>0</v>
      </c>
      <c r="D93" s="39">
        <f t="shared" si="8"/>
        <v>0</v>
      </c>
      <c r="E93" s="39">
        <f t="shared" si="9"/>
        <v>12.2</v>
      </c>
      <c r="F93" s="39">
        <f t="shared" si="10"/>
        <v>40.3</v>
      </c>
      <c r="G93" s="39">
        <f t="shared" si="11"/>
        <v>40.3</v>
      </c>
      <c r="H93" s="39">
        <f t="shared" si="12"/>
        <v>40.5</v>
      </c>
      <c r="I93" s="39">
        <f t="shared" si="13"/>
        <v>41</v>
      </c>
      <c r="J93" s="39">
        <f t="shared" si="14"/>
        <v>42.8</v>
      </c>
      <c r="K93" s="39">
        <f t="shared" si="15"/>
        <v>42.8</v>
      </c>
      <c r="L93" s="39">
        <f t="shared" si="16"/>
        <v>63.8</v>
      </c>
      <c r="M93" s="38">
        <f t="shared" si="17"/>
        <v>68.19999999999999</v>
      </c>
      <c r="N93" s="38">
        <f t="shared" si="18"/>
        <v>68.19999999999999</v>
      </c>
      <c r="O93" s="40">
        <f t="shared" si="19"/>
        <v>113.09999999999998</v>
      </c>
      <c r="P93" s="41"/>
    </row>
    <row r="94" spans="1:16" s="30" customFormat="1" ht="21.75" hidden="1">
      <c r="A94" s="36">
        <v>33004</v>
      </c>
      <c r="B94" s="37">
        <v>11</v>
      </c>
      <c r="C94" s="38">
        <f aca="true" t="shared" si="23" ref="C94:C103">+C18</f>
        <v>0</v>
      </c>
      <c r="D94" s="39">
        <f t="shared" si="8"/>
        <v>12.2</v>
      </c>
      <c r="E94" s="39">
        <f t="shared" si="9"/>
        <v>40.3</v>
      </c>
      <c r="F94" s="39">
        <f t="shared" si="10"/>
        <v>40.3</v>
      </c>
      <c r="G94" s="39">
        <f t="shared" si="11"/>
        <v>40.5</v>
      </c>
      <c r="H94" s="39">
        <f t="shared" si="12"/>
        <v>41</v>
      </c>
      <c r="I94" s="39">
        <f t="shared" si="13"/>
        <v>42.8</v>
      </c>
      <c r="J94" s="39">
        <f t="shared" si="14"/>
        <v>42.8</v>
      </c>
      <c r="K94" s="39">
        <f t="shared" si="15"/>
        <v>63.8</v>
      </c>
      <c r="L94" s="39">
        <f t="shared" si="16"/>
        <v>65.1</v>
      </c>
      <c r="M94" s="38">
        <f t="shared" si="17"/>
        <v>68.19999999999999</v>
      </c>
      <c r="N94" s="38">
        <f t="shared" si="18"/>
        <v>73.49999999999999</v>
      </c>
      <c r="O94" s="40">
        <f t="shared" si="19"/>
        <v>113.09999999999998</v>
      </c>
      <c r="P94" s="41"/>
    </row>
    <row r="95" spans="1:16" s="30" customFormat="1" ht="21.75" hidden="1">
      <c r="A95" s="36">
        <v>33005</v>
      </c>
      <c r="B95" s="37">
        <v>12</v>
      </c>
      <c r="C95" s="38">
        <f t="shared" si="23"/>
        <v>12.2</v>
      </c>
      <c r="D95" s="39">
        <f t="shared" si="8"/>
        <v>40.3</v>
      </c>
      <c r="E95" s="39">
        <f t="shared" si="9"/>
        <v>40.3</v>
      </c>
      <c r="F95" s="39">
        <f t="shared" si="10"/>
        <v>40.5</v>
      </c>
      <c r="G95" s="39">
        <f t="shared" si="11"/>
        <v>41</v>
      </c>
      <c r="H95" s="39">
        <f t="shared" si="12"/>
        <v>42.8</v>
      </c>
      <c r="I95" s="39">
        <f t="shared" si="13"/>
        <v>42.8</v>
      </c>
      <c r="J95" s="39">
        <f t="shared" si="14"/>
        <v>63.8</v>
      </c>
      <c r="K95" s="39">
        <f t="shared" si="15"/>
        <v>65.1</v>
      </c>
      <c r="L95" s="39">
        <f t="shared" si="16"/>
        <v>68.19999999999999</v>
      </c>
      <c r="M95" s="38">
        <f t="shared" si="17"/>
        <v>73.49999999999999</v>
      </c>
      <c r="N95" s="38">
        <f t="shared" si="18"/>
        <v>91.19999999999999</v>
      </c>
      <c r="O95" s="40">
        <f t="shared" si="19"/>
        <v>123.39999999999998</v>
      </c>
      <c r="P95" s="41"/>
    </row>
    <row r="96" spans="1:16" s="30" customFormat="1" ht="21.75" hidden="1">
      <c r="A96" s="36">
        <v>33006</v>
      </c>
      <c r="B96" s="37">
        <v>13</v>
      </c>
      <c r="C96" s="38">
        <f t="shared" si="23"/>
        <v>28.1</v>
      </c>
      <c r="D96" s="39">
        <f t="shared" si="8"/>
        <v>28.1</v>
      </c>
      <c r="E96" s="39">
        <f t="shared" si="9"/>
        <v>28.3</v>
      </c>
      <c r="F96" s="39">
        <f t="shared" si="10"/>
        <v>28.8</v>
      </c>
      <c r="G96" s="39">
        <f t="shared" si="11"/>
        <v>30.6</v>
      </c>
      <c r="H96" s="39">
        <f t="shared" si="12"/>
        <v>30.6</v>
      </c>
      <c r="I96" s="39">
        <f t="shared" si="13"/>
        <v>51.6</v>
      </c>
      <c r="J96" s="39">
        <f t="shared" si="14"/>
        <v>52.9</v>
      </c>
      <c r="K96" s="39">
        <f t="shared" si="15"/>
        <v>56</v>
      </c>
      <c r="L96" s="39">
        <f t="shared" si="16"/>
        <v>56</v>
      </c>
      <c r="M96" s="38">
        <f t="shared" si="17"/>
        <v>79</v>
      </c>
      <c r="N96" s="38">
        <f t="shared" si="18"/>
        <v>82.2</v>
      </c>
      <c r="O96" s="40">
        <f t="shared" si="19"/>
        <v>111.19999999999999</v>
      </c>
      <c r="P96" s="41"/>
    </row>
    <row r="97" spans="1:16" s="30" customFormat="1" ht="21.75" hidden="1">
      <c r="A97" s="36">
        <v>33007</v>
      </c>
      <c r="B97" s="37">
        <v>14</v>
      </c>
      <c r="C97" s="38">
        <f t="shared" si="23"/>
        <v>0</v>
      </c>
      <c r="D97" s="39">
        <f t="shared" si="8"/>
        <v>0.2</v>
      </c>
      <c r="E97" s="39">
        <f t="shared" si="9"/>
        <v>0.7</v>
      </c>
      <c r="F97" s="39">
        <f t="shared" si="10"/>
        <v>2.5</v>
      </c>
      <c r="G97" s="39">
        <f t="shared" si="11"/>
        <v>2.5</v>
      </c>
      <c r="H97" s="39">
        <f t="shared" si="12"/>
        <v>23.5</v>
      </c>
      <c r="I97" s="39">
        <f t="shared" si="13"/>
        <v>24.8</v>
      </c>
      <c r="J97" s="39">
        <f t="shared" si="14"/>
        <v>27.900000000000002</v>
      </c>
      <c r="K97" s="39">
        <f t="shared" si="15"/>
        <v>27.900000000000002</v>
      </c>
      <c r="L97" s="39">
        <f t="shared" si="16"/>
        <v>27.900000000000002</v>
      </c>
      <c r="M97" s="38">
        <f t="shared" si="17"/>
        <v>54.10000000000001</v>
      </c>
      <c r="N97" s="38">
        <f t="shared" si="18"/>
        <v>62.400000000000006</v>
      </c>
      <c r="O97" s="40">
        <f t="shared" si="19"/>
        <v>83.50000000000001</v>
      </c>
      <c r="P97" s="41"/>
    </row>
    <row r="98" spans="1:16" s="30" customFormat="1" ht="21.75" hidden="1">
      <c r="A98" s="36">
        <v>33008</v>
      </c>
      <c r="B98" s="37">
        <v>15</v>
      </c>
      <c r="C98" s="38">
        <f t="shared" si="23"/>
        <v>0.2</v>
      </c>
      <c r="D98" s="39">
        <f t="shared" si="8"/>
        <v>0.7</v>
      </c>
      <c r="E98" s="39">
        <f t="shared" si="9"/>
        <v>2.5</v>
      </c>
      <c r="F98" s="39">
        <f t="shared" si="10"/>
        <v>2.5</v>
      </c>
      <c r="G98" s="39">
        <f t="shared" si="11"/>
        <v>23.5</v>
      </c>
      <c r="H98" s="39">
        <f t="shared" si="12"/>
        <v>24.8</v>
      </c>
      <c r="I98" s="39">
        <f t="shared" si="13"/>
        <v>27.900000000000002</v>
      </c>
      <c r="J98" s="39">
        <f t="shared" si="14"/>
        <v>27.900000000000002</v>
      </c>
      <c r="K98" s="39">
        <f t="shared" si="15"/>
        <v>27.900000000000002</v>
      </c>
      <c r="L98" s="39">
        <f t="shared" si="16"/>
        <v>27.900000000000002</v>
      </c>
      <c r="M98" s="38">
        <f t="shared" si="17"/>
        <v>62.400000000000006</v>
      </c>
      <c r="N98" s="38">
        <f t="shared" si="18"/>
        <v>63.10000000000001</v>
      </c>
      <c r="O98" s="40">
        <f t="shared" si="19"/>
        <v>83.50000000000001</v>
      </c>
      <c r="P98" s="41"/>
    </row>
    <row r="99" spans="1:16" s="30" customFormat="1" ht="21.75" hidden="1">
      <c r="A99" s="36">
        <v>33009</v>
      </c>
      <c r="B99" s="37">
        <v>16</v>
      </c>
      <c r="C99" s="38">
        <f t="shared" si="23"/>
        <v>0.5</v>
      </c>
      <c r="D99" s="39">
        <f t="shared" si="8"/>
        <v>2.3</v>
      </c>
      <c r="E99" s="39">
        <f t="shared" si="9"/>
        <v>2.3</v>
      </c>
      <c r="F99" s="39">
        <f t="shared" si="10"/>
        <v>23.3</v>
      </c>
      <c r="G99" s="39">
        <f t="shared" si="11"/>
        <v>24.6</v>
      </c>
      <c r="H99" s="39">
        <f t="shared" si="12"/>
        <v>27.700000000000003</v>
      </c>
      <c r="I99" s="39">
        <f t="shared" si="13"/>
        <v>27.700000000000003</v>
      </c>
      <c r="J99" s="39">
        <f t="shared" si="14"/>
        <v>27.700000000000003</v>
      </c>
      <c r="K99" s="39">
        <f t="shared" si="15"/>
        <v>27.700000000000003</v>
      </c>
      <c r="L99" s="39">
        <f t="shared" si="16"/>
        <v>33</v>
      </c>
      <c r="M99" s="38">
        <f t="shared" si="17"/>
        <v>62.900000000000006</v>
      </c>
      <c r="N99" s="38">
        <f t="shared" si="18"/>
        <v>62.900000000000006</v>
      </c>
      <c r="O99" s="40">
        <f t="shared" si="19"/>
        <v>83.30000000000001</v>
      </c>
      <c r="P99" s="41"/>
    </row>
    <row r="100" spans="1:16" s="30" customFormat="1" ht="21.75" hidden="1">
      <c r="A100" s="36">
        <v>33010</v>
      </c>
      <c r="B100" s="37">
        <v>17</v>
      </c>
      <c r="C100" s="38">
        <f t="shared" si="23"/>
        <v>1.8</v>
      </c>
      <c r="D100" s="39">
        <f t="shared" si="8"/>
        <v>1.8</v>
      </c>
      <c r="E100" s="39">
        <f t="shared" si="9"/>
        <v>22.8</v>
      </c>
      <c r="F100" s="39">
        <f t="shared" si="10"/>
        <v>24.1</v>
      </c>
      <c r="G100" s="39">
        <f t="shared" si="11"/>
        <v>27.200000000000003</v>
      </c>
      <c r="H100" s="39">
        <f t="shared" si="12"/>
        <v>27.200000000000003</v>
      </c>
      <c r="I100" s="39">
        <f t="shared" si="13"/>
        <v>27.200000000000003</v>
      </c>
      <c r="J100" s="39">
        <f t="shared" si="14"/>
        <v>27.200000000000003</v>
      </c>
      <c r="K100" s="39">
        <f t="shared" si="15"/>
        <v>32.5</v>
      </c>
      <c r="L100" s="39">
        <f t="shared" si="16"/>
        <v>50.2</v>
      </c>
      <c r="M100" s="38">
        <f t="shared" si="17"/>
        <v>62.400000000000006</v>
      </c>
      <c r="N100" s="38">
        <f t="shared" si="18"/>
        <v>63.00000000000001</v>
      </c>
      <c r="O100" s="40">
        <f t="shared" si="19"/>
        <v>82.80000000000001</v>
      </c>
      <c r="P100" s="41"/>
    </row>
    <row r="101" spans="1:16" s="30" customFormat="1" ht="21.75" hidden="1">
      <c r="A101" s="36">
        <v>33011</v>
      </c>
      <c r="B101" s="37">
        <v>18</v>
      </c>
      <c r="C101" s="38">
        <f t="shared" si="23"/>
        <v>0</v>
      </c>
      <c r="D101" s="39">
        <f t="shared" si="8"/>
        <v>21</v>
      </c>
      <c r="E101" s="39">
        <f t="shared" si="9"/>
        <v>22.3</v>
      </c>
      <c r="F101" s="39">
        <f t="shared" si="10"/>
        <v>25.400000000000002</v>
      </c>
      <c r="G101" s="39">
        <f t="shared" si="11"/>
        <v>25.400000000000002</v>
      </c>
      <c r="H101" s="39">
        <f t="shared" si="12"/>
        <v>25.400000000000002</v>
      </c>
      <c r="I101" s="39">
        <f t="shared" si="13"/>
        <v>25.400000000000002</v>
      </c>
      <c r="J101" s="39">
        <f t="shared" si="14"/>
        <v>30.700000000000003</v>
      </c>
      <c r="K101" s="39">
        <f t="shared" si="15"/>
        <v>48.400000000000006</v>
      </c>
      <c r="L101" s="39">
        <f t="shared" si="16"/>
        <v>51.60000000000001</v>
      </c>
      <c r="M101" s="38">
        <f t="shared" si="17"/>
        <v>61.20000000000001</v>
      </c>
      <c r="N101" s="38">
        <f t="shared" si="18"/>
        <v>61.20000000000001</v>
      </c>
      <c r="O101" s="40">
        <f t="shared" si="19"/>
        <v>81.00000000000001</v>
      </c>
      <c r="P101" s="41"/>
    </row>
    <row r="102" spans="1:16" s="30" customFormat="1" ht="21.75" hidden="1">
      <c r="A102" s="36">
        <v>33012</v>
      </c>
      <c r="B102" s="37">
        <v>19</v>
      </c>
      <c r="C102" s="38">
        <f t="shared" si="23"/>
        <v>21</v>
      </c>
      <c r="D102" s="39">
        <f t="shared" si="8"/>
        <v>22.3</v>
      </c>
      <c r="E102" s="39">
        <f t="shared" si="9"/>
        <v>25.400000000000002</v>
      </c>
      <c r="F102" s="39">
        <f t="shared" si="10"/>
        <v>25.400000000000002</v>
      </c>
      <c r="G102" s="39">
        <f t="shared" si="11"/>
        <v>25.400000000000002</v>
      </c>
      <c r="H102" s="39">
        <f t="shared" si="12"/>
        <v>25.400000000000002</v>
      </c>
      <c r="I102" s="39">
        <f t="shared" si="13"/>
        <v>30.700000000000003</v>
      </c>
      <c r="J102" s="39">
        <f t="shared" si="14"/>
        <v>48.400000000000006</v>
      </c>
      <c r="K102" s="39">
        <f t="shared" si="15"/>
        <v>51.60000000000001</v>
      </c>
      <c r="L102" s="39">
        <f t="shared" si="16"/>
        <v>59.900000000000006</v>
      </c>
      <c r="M102" s="38">
        <f t="shared" si="17"/>
        <v>61.20000000000001</v>
      </c>
      <c r="N102" s="38">
        <f t="shared" si="18"/>
        <v>61.20000000000001</v>
      </c>
      <c r="O102" s="40">
        <f t="shared" si="19"/>
        <v>81.00000000000001</v>
      </c>
      <c r="P102" s="41"/>
    </row>
    <row r="103" spans="1:16" s="30" customFormat="1" ht="21.75" hidden="1">
      <c r="A103" s="36">
        <v>33013</v>
      </c>
      <c r="B103" s="43">
        <v>20</v>
      </c>
      <c r="C103" s="38">
        <f t="shared" si="23"/>
        <v>1.3</v>
      </c>
      <c r="D103" s="39">
        <f t="shared" si="8"/>
        <v>4.4</v>
      </c>
      <c r="E103" s="39">
        <f t="shared" si="9"/>
        <v>4.4</v>
      </c>
      <c r="F103" s="39">
        <f t="shared" si="10"/>
        <v>4.4</v>
      </c>
      <c r="G103" s="39">
        <f t="shared" si="11"/>
        <v>4.4</v>
      </c>
      <c r="H103" s="39">
        <f t="shared" si="12"/>
        <v>9.7</v>
      </c>
      <c r="I103" s="39">
        <f t="shared" si="13"/>
        <v>27.4</v>
      </c>
      <c r="J103" s="39">
        <f t="shared" si="14"/>
        <v>30.599999999999998</v>
      </c>
      <c r="K103" s="39">
        <f t="shared" si="15"/>
        <v>38.9</v>
      </c>
      <c r="L103" s="39">
        <f t="shared" si="16"/>
        <v>39.6</v>
      </c>
      <c r="M103" s="38">
        <f t="shared" si="17"/>
        <v>40.2</v>
      </c>
      <c r="N103" s="38">
        <f t="shared" si="18"/>
        <v>49.300000000000004</v>
      </c>
      <c r="O103" s="40">
        <f t="shared" si="19"/>
        <v>60.20000000000001</v>
      </c>
      <c r="P103" s="41"/>
    </row>
    <row r="104" spans="1:16" s="30" customFormat="1" ht="21.75" hidden="1">
      <c r="A104" s="36">
        <v>33014</v>
      </c>
      <c r="B104" s="37">
        <v>21</v>
      </c>
      <c r="C104" s="38">
        <f aca="true" t="shared" si="24" ref="C104:C114">+C29</f>
        <v>3.1</v>
      </c>
      <c r="D104" s="39">
        <f t="shared" si="8"/>
        <v>3.1</v>
      </c>
      <c r="E104" s="39">
        <f t="shared" si="9"/>
        <v>3.1</v>
      </c>
      <c r="F104" s="39">
        <f t="shared" si="10"/>
        <v>3.1</v>
      </c>
      <c r="G104" s="39">
        <f t="shared" si="11"/>
        <v>8.4</v>
      </c>
      <c r="H104" s="39">
        <f t="shared" si="12"/>
        <v>26.1</v>
      </c>
      <c r="I104" s="39">
        <f t="shared" si="13"/>
        <v>29.3</v>
      </c>
      <c r="J104" s="39">
        <f t="shared" si="14"/>
        <v>37.6</v>
      </c>
      <c r="K104" s="39">
        <f t="shared" si="15"/>
        <v>38.300000000000004</v>
      </c>
      <c r="L104" s="39">
        <f t="shared" si="16"/>
        <v>38.300000000000004</v>
      </c>
      <c r="M104" s="38">
        <f t="shared" si="17"/>
        <v>48.00000000000001</v>
      </c>
      <c r="N104" s="38">
        <f t="shared" si="18"/>
        <v>48.00000000000001</v>
      </c>
      <c r="O104" s="40">
        <f t="shared" si="19"/>
        <v>59.100000000000016</v>
      </c>
      <c r="P104" s="41"/>
    </row>
    <row r="105" spans="1:16" s="30" customFormat="1" ht="21.75" hidden="1">
      <c r="A105" s="36">
        <v>33015</v>
      </c>
      <c r="B105" s="37">
        <v>22</v>
      </c>
      <c r="C105" s="38">
        <f t="shared" si="24"/>
        <v>0</v>
      </c>
      <c r="D105" s="39">
        <f t="shared" si="8"/>
        <v>0</v>
      </c>
      <c r="E105" s="39">
        <f t="shared" si="9"/>
        <v>0</v>
      </c>
      <c r="F105" s="39">
        <f t="shared" si="10"/>
        <v>5.3</v>
      </c>
      <c r="G105" s="39">
        <f t="shared" si="11"/>
        <v>23</v>
      </c>
      <c r="H105" s="39">
        <f t="shared" si="12"/>
        <v>26.2</v>
      </c>
      <c r="I105" s="39">
        <f t="shared" si="13"/>
        <v>34.5</v>
      </c>
      <c r="J105" s="39">
        <f t="shared" si="14"/>
        <v>35.2</v>
      </c>
      <c r="K105" s="39">
        <f t="shared" si="15"/>
        <v>35.2</v>
      </c>
      <c r="L105" s="39">
        <f t="shared" si="16"/>
        <v>35.800000000000004</v>
      </c>
      <c r="M105" s="38">
        <f t="shared" si="17"/>
        <v>44.900000000000006</v>
      </c>
      <c r="N105" s="38">
        <f t="shared" si="18"/>
        <v>44.900000000000006</v>
      </c>
      <c r="O105" s="40">
        <f t="shared" si="19"/>
        <v>56.00000000000001</v>
      </c>
      <c r="P105" s="41"/>
    </row>
    <row r="106" spans="1:16" s="30" customFormat="1" ht="21.75" hidden="1">
      <c r="A106" s="36">
        <v>33016</v>
      </c>
      <c r="B106" s="37">
        <v>23</v>
      </c>
      <c r="C106" s="38">
        <f t="shared" si="24"/>
        <v>0</v>
      </c>
      <c r="D106" s="39">
        <f t="shared" si="8"/>
        <v>0</v>
      </c>
      <c r="E106" s="39">
        <f t="shared" si="9"/>
        <v>5.3</v>
      </c>
      <c r="F106" s="39">
        <f t="shared" si="10"/>
        <v>23</v>
      </c>
      <c r="G106" s="39">
        <f t="shared" si="11"/>
        <v>26.2</v>
      </c>
      <c r="H106" s="39">
        <f t="shared" si="12"/>
        <v>34.5</v>
      </c>
      <c r="I106" s="39">
        <f t="shared" si="13"/>
        <v>35.2</v>
      </c>
      <c r="J106" s="39">
        <f t="shared" si="14"/>
        <v>35.2</v>
      </c>
      <c r="K106" s="39">
        <f t="shared" si="15"/>
        <v>35.800000000000004</v>
      </c>
      <c r="L106" s="39">
        <f t="shared" si="16"/>
        <v>35.800000000000004</v>
      </c>
      <c r="M106" s="38">
        <f t="shared" si="17"/>
        <v>44.900000000000006</v>
      </c>
      <c r="N106" s="38">
        <f t="shared" si="18"/>
        <v>44.900000000000006</v>
      </c>
      <c r="O106" s="40">
        <f t="shared" si="19"/>
        <v>57.70000000000001</v>
      </c>
      <c r="P106" s="41"/>
    </row>
    <row r="107" spans="1:16" s="30" customFormat="1" ht="21.75" hidden="1">
      <c r="A107" s="36">
        <v>33017</v>
      </c>
      <c r="B107" s="37">
        <v>24</v>
      </c>
      <c r="C107" s="38">
        <f t="shared" si="24"/>
        <v>0</v>
      </c>
      <c r="D107" s="39">
        <f t="shared" si="8"/>
        <v>5.3</v>
      </c>
      <c r="E107" s="39">
        <f t="shared" si="9"/>
        <v>23</v>
      </c>
      <c r="F107" s="39">
        <f t="shared" si="10"/>
        <v>26.2</v>
      </c>
      <c r="G107" s="39">
        <f t="shared" si="11"/>
        <v>34.5</v>
      </c>
      <c r="H107" s="39">
        <f t="shared" si="12"/>
        <v>35.2</v>
      </c>
      <c r="I107" s="39">
        <f t="shared" si="13"/>
        <v>35.2</v>
      </c>
      <c r="J107" s="39">
        <f t="shared" si="14"/>
        <v>35.800000000000004</v>
      </c>
      <c r="K107" s="39">
        <f t="shared" si="15"/>
        <v>35.800000000000004</v>
      </c>
      <c r="L107" s="39">
        <f t="shared" si="16"/>
        <v>35.800000000000004</v>
      </c>
      <c r="M107" s="38">
        <f t="shared" si="17"/>
        <v>44.900000000000006</v>
      </c>
      <c r="N107" s="38">
        <f t="shared" si="18"/>
        <v>44.900000000000006</v>
      </c>
      <c r="O107" s="40">
        <f t="shared" si="19"/>
        <v>59.30000000000001</v>
      </c>
      <c r="P107" s="41"/>
    </row>
    <row r="108" spans="1:16" s="30" customFormat="1" ht="21.75" hidden="1">
      <c r="A108" s="36">
        <v>33018</v>
      </c>
      <c r="B108" s="37">
        <v>25</v>
      </c>
      <c r="C108" s="38">
        <f t="shared" si="24"/>
        <v>5.3</v>
      </c>
      <c r="D108" s="39">
        <f t="shared" si="8"/>
        <v>23</v>
      </c>
      <c r="E108" s="39">
        <f t="shared" si="9"/>
        <v>26.2</v>
      </c>
      <c r="F108" s="39">
        <f t="shared" si="10"/>
        <v>34.5</v>
      </c>
      <c r="G108" s="39">
        <f t="shared" si="11"/>
        <v>35.2</v>
      </c>
      <c r="H108" s="39">
        <f t="shared" si="12"/>
        <v>35.2</v>
      </c>
      <c r="I108" s="39">
        <f t="shared" si="13"/>
        <v>35.800000000000004</v>
      </c>
      <c r="J108" s="39">
        <f t="shared" si="14"/>
        <v>35.800000000000004</v>
      </c>
      <c r="K108" s="39">
        <f t="shared" si="15"/>
        <v>35.800000000000004</v>
      </c>
      <c r="L108" s="39">
        <f t="shared" si="16"/>
        <v>44.900000000000006</v>
      </c>
      <c r="M108" s="38">
        <f t="shared" si="17"/>
        <v>44.900000000000006</v>
      </c>
      <c r="N108" s="38">
        <f t="shared" si="18"/>
        <v>44.900000000000006</v>
      </c>
      <c r="O108" s="40">
        <f t="shared" si="19"/>
        <v>63.40000000000001</v>
      </c>
      <c r="P108" s="41"/>
    </row>
    <row r="109" spans="1:16" s="30" customFormat="1" ht="21.75" hidden="1">
      <c r="A109" s="36">
        <v>33019</v>
      </c>
      <c r="B109" s="37">
        <v>26</v>
      </c>
      <c r="C109" s="38">
        <f t="shared" si="24"/>
        <v>17.7</v>
      </c>
      <c r="D109" s="39">
        <f t="shared" si="8"/>
        <v>20.9</v>
      </c>
      <c r="E109" s="39">
        <f t="shared" si="9"/>
        <v>29.2</v>
      </c>
      <c r="F109" s="39">
        <f t="shared" si="10"/>
        <v>29.9</v>
      </c>
      <c r="G109" s="39">
        <f t="shared" si="11"/>
        <v>29.9</v>
      </c>
      <c r="H109" s="39">
        <f t="shared" si="12"/>
        <v>30.5</v>
      </c>
      <c r="I109" s="39">
        <f t="shared" si="13"/>
        <v>30.5</v>
      </c>
      <c r="J109" s="39">
        <f t="shared" si="14"/>
        <v>30.5</v>
      </c>
      <c r="K109" s="39">
        <f t="shared" si="15"/>
        <v>39.6</v>
      </c>
      <c r="L109" s="39">
        <f t="shared" si="16"/>
        <v>39.6</v>
      </c>
      <c r="M109" s="38">
        <f t="shared" si="17"/>
        <v>39.6</v>
      </c>
      <c r="N109" s="38">
        <f t="shared" si="18"/>
        <v>39.6</v>
      </c>
      <c r="O109" s="40">
        <f t="shared" si="19"/>
        <v>58.30000000000002</v>
      </c>
      <c r="P109" s="41"/>
    </row>
    <row r="110" spans="1:16" s="30" customFormat="1" ht="21.75" hidden="1">
      <c r="A110" s="36">
        <v>33020</v>
      </c>
      <c r="B110" s="37">
        <v>27</v>
      </c>
      <c r="C110" s="38">
        <f t="shared" si="24"/>
        <v>3.2</v>
      </c>
      <c r="D110" s="39">
        <f t="shared" si="8"/>
        <v>11.5</v>
      </c>
      <c r="E110" s="39">
        <f t="shared" si="9"/>
        <v>12.2</v>
      </c>
      <c r="F110" s="39">
        <f t="shared" si="10"/>
        <v>12.2</v>
      </c>
      <c r="G110" s="39">
        <f t="shared" si="11"/>
        <v>12.799999999999999</v>
      </c>
      <c r="H110" s="39">
        <f t="shared" si="12"/>
        <v>12.799999999999999</v>
      </c>
      <c r="I110" s="39">
        <f t="shared" si="13"/>
        <v>12.799999999999999</v>
      </c>
      <c r="J110" s="39">
        <f t="shared" si="14"/>
        <v>21.9</v>
      </c>
      <c r="K110" s="39">
        <f t="shared" si="15"/>
        <v>21.9</v>
      </c>
      <c r="L110" s="39">
        <f t="shared" si="16"/>
        <v>21.9</v>
      </c>
      <c r="M110" s="38">
        <f t="shared" si="17"/>
        <v>21.9</v>
      </c>
      <c r="N110" s="38">
        <f t="shared" si="18"/>
        <v>32.2</v>
      </c>
      <c r="O110" s="40">
        <f t="shared" si="19"/>
        <v>40.600000000000016</v>
      </c>
      <c r="P110" s="41"/>
    </row>
    <row r="111" spans="1:16" s="30" customFormat="1" ht="21.75" hidden="1">
      <c r="A111" s="36">
        <v>33021</v>
      </c>
      <c r="B111" s="37">
        <v>28</v>
      </c>
      <c r="C111" s="38">
        <f t="shared" si="24"/>
        <v>8.3</v>
      </c>
      <c r="D111" s="39">
        <f t="shared" si="8"/>
        <v>9</v>
      </c>
      <c r="E111" s="39">
        <f t="shared" si="9"/>
        <v>9</v>
      </c>
      <c r="F111" s="39">
        <f t="shared" si="10"/>
        <v>9.6</v>
      </c>
      <c r="G111" s="39">
        <f t="shared" si="11"/>
        <v>9.6</v>
      </c>
      <c r="H111" s="39">
        <f t="shared" si="12"/>
        <v>9.6</v>
      </c>
      <c r="I111" s="39">
        <f t="shared" si="13"/>
        <v>18.7</v>
      </c>
      <c r="J111" s="39">
        <f t="shared" si="14"/>
        <v>18.7</v>
      </c>
      <c r="K111" s="39">
        <f t="shared" si="15"/>
        <v>18.7</v>
      </c>
      <c r="L111" s="39">
        <f t="shared" si="16"/>
        <v>18.7</v>
      </c>
      <c r="M111" s="38">
        <f t="shared" si="17"/>
        <v>29</v>
      </c>
      <c r="N111" s="38">
        <f t="shared" si="18"/>
        <v>29</v>
      </c>
      <c r="O111" s="40">
        <f t="shared" si="19"/>
        <v>37.4</v>
      </c>
      <c r="P111" s="41"/>
    </row>
    <row r="112" spans="1:16" s="30" customFormat="1" ht="21.75" hidden="1">
      <c r="A112" s="36">
        <v>33022</v>
      </c>
      <c r="B112" s="44">
        <v>29</v>
      </c>
      <c r="C112" s="38">
        <f t="shared" si="24"/>
        <v>0.7</v>
      </c>
      <c r="D112" s="39">
        <f t="shared" si="8"/>
        <v>0.7</v>
      </c>
      <c r="E112" s="39">
        <f t="shared" si="9"/>
        <v>1.2999999999999998</v>
      </c>
      <c r="F112" s="39">
        <f t="shared" si="10"/>
        <v>1.2999999999999998</v>
      </c>
      <c r="G112" s="39">
        <f t="shared" si="11"/>
        <v>1.2999999999999998</v>
      </c>
      <c r="H112" s="39">
        <f t="shared" si="12"/>
        <v>10.399999999999999</v>
      </c>
      <c r="I112" s="39">
        <f t="shared" si="13"/>
        <v>10.399999999999999</v>
      </c>
      <c r="J112" s="39">
        <f t="shared" si="14"/>
        <v>10.399999999999999</v>
      </c>
      <c r="K112" s="39">
        <f t="shared" si="15"/>
        <v>10.399999999999999</v>
      </c>
      <c r="L112" s="39">
        <f t="shared" si="16"/>
        <v>10.399999999999999</v>
      </c>
      <c r="M112" s="38">
        <f t="shared" si="17"/>
        <v>20.7</v>
      </c>
      <c r="N112" s="38">
        <f t="shared" si="18"/>
        <v>21.099999999999998</v>
      </c>
      <c r="O112" s="40">
        <f t="shared" si="19"/>
        <v>29.099999999999998</v>
      </c>
      <c r="P112" s="41"/>
    </row>
    <row r="113" spans="1:16" s="30" customFormat="1" ht="21.75" hidden="1">
      <c r="A113" s="36">
        <v>33023</v>
      </c>
      <c r="B113" s="45">
        <v>30</v>
      </c>
      <c r="C113" s="38">
        <f t="shared" si="24"/>
        <v>0</v>
      </c>
      <c r="D113" s="39">
        <f t="shared" si="8"/>
        <v>0.6</v>
      </c>
      <c r="E113" s="39">
        <f t="shared" si="9"/>
        <v>0.6</v>
      </c>
      <c r="F113" s="39">
        <f t="shared" si="10"/>
        <v>0.6</v>
      </c>
      <c r="G113" s="39">
        <f t="shared" si="11"/>
        <v>9.7</v>
      </c>
      <c r="H113" s="39">
        <f t="shared" si="12"/>
        <v>9.7</v>
      </c>
      <c r="I113" s="39">
        <f t="shared" si="13"/>
        <v>9.7</v>
      </c>
      <c r="J113" s="39">
        <f t="shared" si="14"/>
        <v>9.7</v>
      </c>
      <c r="K113" s="39">
        <f t="shared" si="15"/>
        <v>9.7</v>
      </c>
      <c r="L113" s="39">
        <f t="shared" si="16"/>
        <v>9.7</v>
      </c>
      <c r="M113" s="38">
        <f t="shared" si="17"/>
        <v>20.4</v>
      </c>
      <c r="N113" s="38">
        <f t="shared" si="18"/>
        <v>20.4</v>
      </c>
      <c r="O113" s="40">
        <f t="shared" si="19"/>
        <v>28.899999999999995</v>
      </c>
      <c r="P113" s="41"/>
    </row>
    <row r="114" spans="1:16" s="30" customFormat="1" ht="21.75" hidden="1">
      <c r="A114" s="36">
        <v>33024</v>
      </c>
      <c r="B114" s="45">
        <v>31</v>
      </c>
      <c r="C114" s="38">
        <f t="shared" si="24"/>
        <v>0.6</v>
      </c>
      <c r="D114" s="39">
        <f t="shared" si="8"/>
        <v>0.6</v>
      </c>
      <c r="E114" s="39">
        <f t="shared" si="9"/>
        <v>0.6</v>
      </c>
      <c r="F114" s="39">
        <f t="shared" si="10"/>
        <v>9.7</v>
      </c>
      <c r="G114" s="39">
        <f t="shared" si="11"/>
        <v>9.7</v>
      </c>
      <c r="H114" s="39">
        <f t="shared" si="12"/>
        <v>9.7</v>
      </c>
      <c r="I114" s="39">
        <f t="shared" si="13"/>
        <v>9.7</v>
      </c>
      <c r="J114" s="39">
        <f t="shared" si="14"/>
        <v>9.7</v>
      </c>
      <c r="K114" s="39">
        <f t="shared" si="15"/>
        <v>9.7</v>
      </c>
      <c r="L114" s="39">
        <f t="shared" si="16"/>
        <v>9.7</v>
      </c>
      <c r="M114" s="38">
        <f t="shared" si="17"/>
        <v>20.4</v>
      </c>
      <c r="N114" s="38">
        <f t="shared" si="18"/>
        <v>20.4</v>
      </c>
      <c r="O114" s="40">
        <f t="shared" si="19"/>
        <v>28.899999999999995</v>
      </c>
      <c r="P114" s="41"/>
    </row>
    <row r="115" spans="1:16" s="30" customFormat="1" ht="21.75" hidden="1">
      <c r="A115" s="36">
        <v>33025</v>
      </c>
      <c r="B115" s="46">
        <v>1</v>
      </c>
      <c r="C115" s="47">
        <f aca="true" t="shared" si="25" ref="C115:C124">+D7</f>
        <v>0</v>
      </c>
      <c r="D115" s="48">
        <f t="shared" si="8"/>
        <v>0</v>
      </c>
      <c r="E115" s="48">
        <f t="shared" si="9"/>
        <v>9.1</v>
      </c>
      <c r="F115" s="48">
        <f t="shared" si="10"/>
        <v>9.1</v>
      </c>
      <c r="G115" s="48">
        <f t="shared" si="11"/>
        <v>9.1</v>
      </c>
      <c r="H115" s="48">
        <f t="shared" si="12"/>
        <v>9.1</v>
      </c>
      <c r="I115" s="48">
        <f t="shared" si="13"/>
        <v>9.1</v>
      </c>
      <c r="J115" s="48">
        <f t="shared" si="14"/>
        <v>9.1</v>
      </c>
      <c r="K115" s="48">
        <f t="shared" si="15"/>
        <v>9.1</v>
      </c>
      <c r="L115" s="48">
        <f t="shared" si="16"/>
        <v>19.4</v>
      </c>
      <c r="M115" s="47">
        <f t="shared" si="17"/>
        <v>19.799999999999997</v>
      </c>
      <c r="N115" s="47">
        <f t="shared" si="18"/>
        <v>19.799999999999997</v>
      </c>
      <c r="O115" s="49">
        <f t="shared" si="19"/>
        <v>28.299999999999994</v>
      </c>
      <c r="P115" s="50"/>
    </row>
    <row r="116" spans="1:16" s="30" customFormat="1" ht="21.75" hidden="1">
      <c r="A116" s="36">
        <v>33026</v>
      </c>
      <c r="B116" s="37">
        <v>2</v>
      </c>
      <c r="C116" s="38">
        <f t="shared" si="25"/>
        <v>0</v>
      </c>
      <c r="D116" s="39">
        <f t="shared" si="8"/>
        <v>9.1</v>
      </c>
      <c r="E116" s="39">
        <f t="shared" si="9"/>
        <v>9.1</v>
      </c>
      <c r="F116" s="39">
        <f t="shared" si="10"/>
        <v>9.1</v>
      </c>
      <c r="G116" s="39">
        <f t="shared" si="11"/>
        <v>9.1</v>
      </c>
      <c r="H116" s="39">
        <f t="shared" si="12"/>
        <v>9.1</v>
      </c>
      <c r="I116" s="39">
        <f t="shared" si="13"/>
        <v>9.1</v>
      </c>
      <c r="J116" s="39">
        <f t="shared" si="14"/>
        <v>9.1</v>
      </c>
      <c r="K116" s="39">
        <f t="shared" si="15"/>
        <v>19.4</v>
      </c>
      <c r="L116" s="39">
        <f t="shared" si="16"/>
        <v>19.4</v>
      </c>
      <c r="M116" s="38">
        <f t="shared" si="17"/>
        <v>19.799999999999997</v>
      </c>
      <c r="N116" s="38">
        <f t="shared" si="18"/>
        <v>19.799999999999997</v>
      </c>
      <c r="O116" s="40">
        <f t="shared" si="19"/>
        <v>28.599999999999994</v>
      </c>
      <c r="P116" s="41"/>
    </row>
    <row r="117" spans="1:16" s="30" customFormat="1" ht="21.75" hidden="1">
      <c r="A117" s="36">
        <v>33027</v>
      </c>
      <c r="B117" s="37">
        <v>3</v>
      </c>
      <c r="C117" s="38">
        <f t="shared" si="25"/>
        <v>9.1</v>
      </c>
      <c r="D117" s="39">
        <f t="shared" si="8"/>
        <v>9.1</v>
      </c>
      <c r="E117" s="39">
        <f t="shared" si="9"/>
        <v>9.1</v>
      </c>
      <c r="F117" s="39">
        <f t="shared" si="10"/>
        <v>9.1</v>
      </c>
      <c r="G117" s="39">
        <f t="shared" si="11"/>
        <v>9.1</v>
      </c>
      <c r="H117" s="39">
        <f t="shared" si="12"/>
        <v>9.1</v>
      </c>
      <c r="I117" s="39">
        <f t="shared" si="13"/>
        <v>9.1</v>
      </c>
      <c r="J117" s="39">
        <f t="shared" si="14"/>
        <v>19.4</v>
      </c>
      <c r="K117" s="39">
        <f t="shared" si="15"/>
        <v>19.4</v>
      </c>
      <c r="L117" s="39">
        <f t="shared" si="16"/>
        <v>19.799999999999997</v>
      </c>
      <c r="M117" s="38">
        <f t="shared" si="17"/>
        <v>19.799999999999997</v>
      </c>
      <c r="N117" s="38">
        <f t="shared" si="18"/>
        <v>19.799999999999997</v>
      </c>
      <c r="O117" s="40">
        <f t="shared" si="19"/>
        <v>28.599999999999994</v>
      </c>
      <c r="P117" s="41"/>
    </row>
    <row r="118" spans="1:16" s="30" customFormat="1" ht="21.75" hidden="1">
      <c r="A118" s="36">
        <v>33028</v>
      </c>
      <c r="B118" s="37">
        <v>4</v>
      </c>
      <c r="C118" s="38">
        <f t="shared" si="25"/>
        <v>0</v>
      </c>
      <c r="D118" s="39">
        <f aca="true" t="shared" si="26" ref="D118:D181">C118+C119</f>
        <v>0</v>
      </c>
      <c r="E118" s="39">
        <f aca="true" t="shared" si="27" ref="E118:E181">C118+C119+C120</f>
        <v>0</v>
      </c>
      <c r="F118" s="39">
        <f aca="true" t="shared" si="28" ref="F118:F181">C118+C119+C120+C121</f>
        <v>0</v>
      </c>
      <c r="G118" s="39">
        <f aca="true" t="shared" si="29" ref="G118:G181">C118+C119+C120+C121+C122</f>
        <v>0</v>
      </c>
      <c r="H118" s="39">
        <f aca="true" t="shared" si="30" ref="H118:H181">C118+C119+C120+C121+C122+C123</f>
        <v>0</v>
      </c>
      <c r="I118" s="39">
        <f aca="true" t="shared" si="31" ref="I118:I181">C118+C119+C120+C121+C122+C123+C124</f>
        <v>10.3</v>
      </c>
      <c r="J118" s="39">
        <f aca="true" t="shared" si="32" ref="J118:J181">C118+C119+C120+C121+C122+C123+C124+C125</f>
        <v>10.3</v>
      </c>
      <c r="K118" s="39">
        <f aca="true" t="shared" si="33" ref="K118:K181">C118+C119+C120+C121+C122+C123+C124+C125+C126</f>
        <v>10.700000000000001</v>
      </c>
      <c r="L118" s="39">
        <f aca="true" t="shared" si="34" ref="L118:L181">C118+C119+C120+C121+C122+C123+C124+C125+C126+C127</f>
        <v>10.700000000000001</v>
      </c>
      <c r="M118" s="38">
        <f aca="true" t="shared" si="35" ref="M118:M181">C118+C119+C120+C121+C122+C123+C124+C125+C126+C127+C128+C129+C130+C131</f>
        <v>10.700000000000001</v>
      </c>
      <c r="N118" s="38">
        <f aca="true" t="shared" si="36" ref="N118:N181">C118+C119+C120+C121+C122+C123+C124+C125+C126+C127+C128+C129+C130+C131+C132</f>
        <v>10.9</v>
      </c>
      <c r="O118" s="40">
        <f aca="true" t="shared" si="37" ref="O118:O181">C118+C119+C120+C121+C122+C123+C124+C125+C126+C127+C128+C129+C130+C131+C132+C133+C134+C135+C136+C137+C138+C139+C140+C141+C142+C143+C144+C145+C146+C147</f>
        <v>19.5</v>
      </c>
      <c r="P118" s="41"/>
    </row>
    <row r="119" spans="1:16" s="30" customFormat="1" ht="21.75" hidden="1">
      <c r="A119" s="36">
        <v>33029</v>
      </c>
      <c r="B119" s="37">
        <v>5</v>
      </c>
      <c r="C119" s="38">
        <f t="shared" si="25"/>
        <v>0</v>
      </c>
      <c r="D119" s="39">
        <f t="shared" si="26"/>
        <v>0</v>
      </c>
      <c r="E119" s="39">
        <f t="shared" si="27"/>
        <v>0</v>
      </c>
      <c r="F119" s="39">
        <f t="shared" si="28"/>
        <v>0</v>
      </c>
      <c r="G119" s="39">
        <f t="shared" si="29"/>
        <v>0</v>
      </c>
      <c r="H119" s="39">
        <f t="shared" si="30"/>
        <v>10.3</v>
      </c>
      <c r="I119" s="39">
        <f t="shared" si="31"/>
        <v>10.3</v>
      </c>
      <c r="J119" s="39">
        <f t="shared" si="32"/>
        <v>10.700000000000001</v>
      </c>
      <c r="K119" s="39">
        <f t="shared" si="33"/>
        <v>10.700000000000001</v>
      </c>
      <c r="L119" s="39">
        <f t="shared" si="34"/>
        <v>10.700000000000001</v>
      </c>
      <c r="M119" s="38">
        <f t="shared" si="35"/>
        <v>10.9</v>
      </c>
      <c r="N119" s="38">
        <f t="shared" si="36"/>
        <v>11.1</v>
      </c>
      <c r="O119" s="40">
        <f t="shared" si="37"/>
        <v>19.5</v>
      </c>
      <c r="P119" s="41"/>
    </row>
    <row r="120" spans="1:16" s="30" customFormat="1" ht="21.75" hidden="1">
      <c r="A120" s="36">
        <v>33030</v>
      </c>
      <c r="B120" s="37">
        <v>6</v>
      </c>
      <c r="C120" s="38">
        <f t="shared" si="25"/>
        <v>0</v>
      </c>
      <c r="D120" s="39">
        <f t="shared" si="26"/>
        <v>0</v>
      </c>
      <c r="E120" s="39">
        <f t="shared" si="27"/>
        <v>0</v>
      </c>
      <c r="F120" s="39">
        <f t="shared" si="28"/>
        <v>0</v>
      </c>
      <c r="G120" s="39">
        <f t="shared" si="29"/>
        <v>10.3</v>
      </c>
      <c r="H120" s="39">
        <f t="shared" si="30"/>
        <v>10.3</v>
      </c>
      <c r="I120" s="39">
        <f t="shared" si="31"/>
        <v>10.700000000000001</v>
      </c>
      <c r="J120" s="39">
        <f t="shared" si="32"/>
        <v>10.700000000000001</v>
      </c>
      <c r="K120" s="39">
        <f t="shared" si="33"/>
        <v>10.700000000000001</v>
      </c>
      <c r="L120" s="39">
        <f t="shared" si="34"/>
        <v>10.700000000000001</v>
      </c>
      <c r="M120" s="38">
        <f t="shared" si="35"/>
        <v>11.1</v>
      </c>
      <c r="N120" s="38">
        <f t="shared" si="36"/>
        <v>11.1</v>
      </c>
      <c r="O120" s="40">
        <f t="shared" si="37"/>
        <v>19.5</v>
      </c>
      <c r="P120" s="41"/>
    </row>
    <row r="121" spans="1:16" s="30" customFormat="1" ht="21.75" hidden="1">
      <c r="A121" s="36">
        <v>33031</v>
      </c>
      <c r="B121" s="37">
        <v>7</v>
      </c>
      <c r="C121" s="38">
        <f t="shared" si="25"/>
        <v>0</v>
      </c>
      <c r="D121" s="39">
        <f t="shared" si="26"/>
        <v>0</v>
      </c>
      <c r="E121" s="39">
        <f t="shared" si="27"/>
        <v>0</v>
      </c>
      <c r="F121" s="39">
        <f t="shared" si="28"/>
        <v>10.3</v>
      </c>
      <c r="G121" s="39">
        <f t="shared" si="29"/>
        <v>10.3</v>
      </c>
      <c r="H121" s="39">
        <f t="shared" si="30"/>
        <v>10.700000000000001</v>
      </c>
      <c r="I121" s="39">
        <f t="shared" si="31"/>
        <v>10.700000000000001</v>
      </c>
      <c r="J121" s="39">
        <f t="shared" si="32"/>
        <v>10.700000000000001</v>
      </c>
      <c r="K121" s="39">
        <f t="shared" si="33"/>
        <v>10.700000000000001</v>
      </c>
      <c r="L121" s="39">
        <f t="shared" si="34"/>
        <v>10.700000000000001</v>
      </c>
      <c r="M121" s="38">
        <f t="shared" si="35"/>
        <v>11.1</v>
      </c>
      <c r="N121" s="38">
        <f t="shared" si="36"/>
        <v>12.799999999999999</v>
      </c>
      <c r="O121" s="40">
        <f t="shared" si="37"/>
        <v>19.5</v>
      </c>
      <c r="P121" s="41"/>
    </row>
    <row r="122" spans="1:16" s="30" customFormat="1" ht="21.75" hidden="1">
      <c r="A122" s="36">
        <v>33032</v>
      </c>
      <c r="B122" s="37">
        <v>8</v>
      </c>
      <c r="C122" s="38">
        <f t="shared" si="25"/>
        <v>0</v>
      </c>
      <c r="D122" s="39">
        <f t="shared" si="26"/>
        <v>0</v>
      </c>
      <c r="E122" s="39">
        <f t="shared" si="27"/>
        <v>10.3</v>
      </c>
      <c r="F122" s="39">
        <f t="shared" si="28"/>
        <v>10.3</v>
      </c>
      <c r="G122" s="39">
        <f t="shared" si="29"/>
        <v>10.700000000000001</v>
      </c>
      <c r="H122" s="39">
        <f t="shared" si="30"/>
        <v>10.700000000000001</v>
      </c>
      <c r="I122" s="39">
        <f t="shared" si="31"/>
        <v>10.700000000000001</v>
      </c>
      <c r="J122" s="39">
        <f t="shared" si="32"/>
        <v>10.700000000000001</v>
      </c>
      <c r="K122" s="39">
        <f t="shared" si="33"/>
        <v>10.700000000000001</v>
      </c>
      <c r="L122" s="39">
        <f t="shared" si="34"/>
        <v>10.700000000000001</v>
      </c>
      <c r="M122" s="38">
        <f t="shared" si="35"/>
        <v>12.799999999999999</v>
      </c>
      <c r="N122" s="38">
        <f t="shared" si="36"/>
        <v>14.399999999999999</v>
      </c>
      <c r="O122" s="40">
        <f t="shared" si="37"/>
        <v>19.5</v>
      </c>
      <c r="P122" s="41"/>
    </row>
    <row r="123" spans="1:16" s="30" customFormat="1" ht="21.75" hidden="1">
      <c r="A123" s="36">
        <v>33033</v>
      </c>
      <c r="B123" s="37">
        <v>9</v>
      </c>
      <c r="C123" s="38">
        <f t="shared" si="25"/>
        <v>0</v>
      </c>
      <c r="D123" s="39">
        <f t="shared" si="26"/>
        <v>10.3</v>
      </c>
      <c r="E123" s="39">
        <f t="shared" si="27"/>
        <v>10.3</v>
      </c>
      <c r="F123" s="39">
        <f t="shared" si="28"/>
        <v>10.700000000000001</v>
      </c>
      <c r="G123" s="39">
        <f t="shared" si="29"/>
        <v>10.700000000000001</v>
      </c>
      <c r="H123" s="39">
        <f t="shared" si="30"/>
        <v>10.700000000000001</v>
      </c>
      <c r="I123" s="39">
        <f t="shared" si="31"/>
        <v>10.700000000000001</v>
      </c>
      <c r="J123" s="39">
        <f t="shared" si="32"/>
        <v>10.700000000000001</v>
      </c>
      <c r="K123" s="39">
        <f t="shared" si="33"/>
        <v>10.700000000000001</v>
      </c>
      <c r="L123" s="39">
        <f t="shared" si="34"/>
        <v>10.9</v>
      </c>
      <c r="M123" s="38">
        <f t="shared" si="35"/>
        <v>14.399999999999999</v>
      </c>
      <c r="N123" s="38">
        <f t="shared" si="36"/>
        <v>18.5</v>
      </c>
      <c r="O123" s="40">
        <f t="shared" si="37"/>
        <v>34.5</v>
      </c>
      <c r="P123" s="41"/>
    </row>
    <row r="124" spans="1:16" s="30" customFormat="1" ht="21.75" hidden="1">
      <c r="A124" s="36">
        <v>33034</v>
      </c>
      <c r="B124" s="43">
        <v>10</v>
      </c>
      <c r="C124" s="38">
        <f t="shared" si="25"/>
        <v>10.3</v>
      </c>
      <c r="D124" s="39">
        <f t="shared" si="26"/>
        <v>10.3</v>
      </c>
      <c r="E124" s="39">
        <f t="shared" si="27"/>
        <v>10.700000000000001</v>
      </c>
      <c r="F124" s="39">
        <f t="shared" si="28"/>
        <v>10.700000000000001</v>
      </c>
      <c r="G124" s="39">
        <f t="shared" si="29"/>
        <v>10.700000000000001</v>
      </c>
      <c r="H124" s="39">
        <f t="shared" si="30"/>
        <v>10.700000000000001</v>
      </c>
      <c r="I124" s="39">
        <f t="shared" si="31"/>
        <v>10.700000000000001</v>
      </c>
      <c r="J124" s="39">
        <f t="shared" si="32"/>
        <v>10.700000000000001</v>
      </c>
      <c r="K124" s="39">
        <f t="shared" si="33"/>
        <v>10.9</v>
      </c>
      <c r="L124" s="39">
        <f t="shared" si="34"/>
        <v>11.1</v>
      </c>
      <c r="M124" s="38">
        <f t="shared" si="35"/>
        <v>18.5</v>
      </c>
      <c r="N124" s="38">
        <f t="shared" si="36"/>
        <v>18.7</v>
      </c>
      <c r="O124" s="40">
        <f t="shared" si="37"/>
        <v>34.5</v>
      </c>
      <c r="P124" s="41"/>
    </row>
    <row r="125" spans="1:16" s="30" customFormat="1" ht="21.75" hidden="1">
      <c r="A125" s="36">
        <v>33035</v>
      </c>
      <c r="B125" s="37">
        <v>11</v>
      </c>
      <c r="C125" s="38">
        <f aca="true" t="shared" si="38" ref="C125:C134">+D18</f>
        <v>0</v>
      </c>
      <c r="D125" s="39">
        <f t="shared" si="26"/>
        <v>0.4</v>
      </c>
      <c r="E125" s="39">
        <f t="shared" si="27"/>
        <v>0.4</v>
      </c>
      <c r="F125" s="39">
        <f t="shared" si="28"/>
        <v>0.4</v>
      </c>
      <c r="G125" s="39">
        <f t="shared" si="29"/>
        <v>0.4</v>
      </c>
      <c r="H125" s="39">
        <f t="shared" si="30"/>
        <v>0.4</v>
      </c>
      <c r="I125" s="39">
        <f t="shared" si="31"/>
        <v>0.4</v>
      </c>
      <c r="J125" s="39">
        <f t="shared" si="32"/>
        <v>0.6000000000000001</v>
      </c>
      <c r="K125" s="39">
        <f t="shared" si="33"/>
        <v>0.8</v>
      </c>
      <c r="L125" s="39">
        <f t="shared" si="34"/>
        <v>0.8</v>
      </c>
      <c r="M125" s="38">
        <f t="shared" si="35"/>
        <v>8.399999999999999</v>
      </c>
      <c r="N125" s="38">
        <f t="shared" si="36"/>
        <v>8.399999999999999</v>
      </c>
      <c r="O125" s="40">
        <f t="shared" si="37"/>
        <v>24.2</v>
      </c>
      <c r="P125" s="41"/>
    </row>
    <row r="126" spans="1:16" s="30" customFormat="1" ht="21.75" hidden="1">
      <c r="A126" s="36">
        <v>33036</v>
      </c>
      <c r="B126" s="37">
        <v>12</v>
      </c>
      <c r="C126" s="38">
        <f t="shared" si="38"/>
        <v>0.4</v>
      </c>
      <c r="D126" s="39">
        <f t="shared" si="26"/>
        <v>0.4</v>
      </c>
      <c r="E126" s="39">
        <f t="shared" si="27"/>
        <v>0.4</v>
      </c>
      <c r="F126" s="39">
        <f t="shared" si="28"/>
        <v>0.4</v>
      </c>
      <c r="G126" s="39">
        <f t="shared" si="29"/>
        <v>0.4</v>
      </c>
      <c r="H126" s="39">
        <f t="shared" si="30"/>
        <v>0.4</v>
      </c>
      <c r="I126" s="39">
        <f t="shared" si="31"/>
        <v>0.6000000000000001</v>
      </c>
      <c r="J126" s="39">
        <f t="shared" si="32"/>
        <v>0.8</v>
      </c>
      <c r="K126" s="39">
        <f t="shared" si="33"/>
        <v>0.8</v>
      </c>
      <c r="L126" s="39">
        <f t="shared" si="34"/>
        <v>2.5</v>
      </c>
      <c r="M126" s="38">
        <f t="shared" si="35"/>
        <v>8.399999999999999</v>
      </c>
      <c r="N126" s="38">
        <f t="shared" si="36"/>
        <v>8.399999999999999</v>
      </c>
      <c r="O126" s="40">
        <f t="shared" si="37"/>
        <v>24.2</v>
      </c>
      <c r="P126" s="41"/>
    </row>
    <row r="127" spans="1:16" s="30" customFormat="1" ht="21.75" hidden="1">
      <c r="A127" s="36">
        <v>33037</v>
      </c>
      <c r="B127" s="37">
        <v>13</v>
      </c>
      <c r="C127" s="38">
        <f t="shared" si="38"/>
        <v>0</v>
      </c>
      <c r="D127" s="39">
        <f t="shared" si="26"/>
        <v>0</v>
      </c>
      <c r="E127" s="39">
        <f t="shared" si="27"/>
        <v>0</v>
      </c>
      <c r="F127" s="39">
        <f t="shared" si="28"/>
        <v>0</v>
      </c>
      <c r="G127" s="39">
        <f t="shared" si="29"/>
        <v>0</v>
      </c>
      <c r="H127" s="39">
        <f t="shared" si="30"/>
        <v>0.2</v>
      </c>
      <c r="I127" s="39">
        <f t="shared" si="31"/>
        <v>0.4</v>
      </c>
      <c r="J127" s="39">
        <f t="shared" si="32"/>
        <v>0.4</v>
      </c>
      <c r="K127" s="39">
        <f t="shared" si="33"/>
        <v>2.1</v>
      </c>
      <c r="L127" s="39">
        <f t="shared" si="34"/>
        <v>3.7</v>
      </c>
      <c r="M127" s="38">
        <f t="shared" si="35"/>
        <v>8</v>
      </c>
      <c r="N127" s="38">
        <f t="shared" si="36"/>
        <v>8</v>
      </c>
      <c r="O127" s="40">
        <f t="shared" si="37"/>
        <v>39.1</v>
      </c>
      <c r="P127" s="41"/>
    </row>
    <row r="128" spans="1:16" s="30" customFormat="1" ht="21.75" hidden="1">
      <c r="A128" s="36">
        <v>33038</v>
      </c>
      <c r="B128" s="37">
        <v>14</v>
      </c>
      <c r="C128" s="38">
        <f t="shared" si="38"/>
        <v>0</v>
      </c>
      <c r="D128" s="39">
        <f t="shared" si="26"/>
        <v>0</v>
      </c>
      <c r="E128" s="39">
        <f t="shared" si="27"/>
        <v>0</v>
      </c>
      <c r="F128" s="39">
        <f t="shared" si="28"/>
        <v>0</v>
      </c>
      <c r="G128" s="39">
        <f t="shared" si="29"/>
        <v>0.2</v>
      </c>
      <c r="H128" s="39">
        <f t="shared" si="30"/>
        <v>0.4</v>
      </c>
      <c r="I128" s="39">
        <f t="shared" si="31"/>
        <v>0.4</v>
      </c>
      <c r="J128" s="39">
        <f t="shared" si="32"/>
        <v>2.1</v>
      </c>
      <c r="K128" s="39">
        <f t="shared" si="33"/>
        <v>3.7</v>
      </c>
      <c r="L128" s="39">
        <f t="shared" si="34"/>
        <v>7.8</v>
      </c>
      <c r="M128" s="38">
        <f t="shared" si="35"/>
        <v>8</v>
      </c>
      <c r="N128" s="38">
        <f t="shared" si="36"/>
        <v>8.5</v>
      </c>
      <c r="O128" s="40">
        <f t="shared" si="37"/>
        <v>39.1</v>
      </c>
      <c r="P128" s="41"/>
    </row>
    <row r="129" spans="1:16" s="30" customFormat="1" ht="21.75" hidden="1">
      <c r="A129" s="36">
        <v>33039</v>
      </c>
      <c r="B129" s="37">
        <v>15</v>
      </c>
      <c r="C129" s="38">
        <f t="shared" si="38"/>
        <v>0</v>
      </c>
      <c r="D129" s="39">
        <f t="shared" si="26"/>
        <v>0</v>
      </c>
      <c r="E129" s="39">
        <f t="shared" si="27"/>
        <v>0</v>
      </c>
      <c r="F129" s="39">
        <f t="shared" si="28"/>
        <v>0.2</v>
      </c>
      <c r="G129" s="39">
        <f t="shared" si="29"/>
        <v>0.4</v>
      </c>
      <c r="H129" s="39">
        <f t="shared" si="30"/>
        <v>0.4</v>
      </c>
      <c r="I129" s="39">
        <f t="shared" si="31"/>
        <v>2.1</v>
      </c>
      <c r="J129" s="39">
        <f t="shared" si="32"/>
        <v>3.7</v>
      </c>
      <c r="K129" s="39">
        <f t="shared" si="33"/>
        <v>7.8</v>
      </c>
      <c r="L129" s="39">
        <f t="shared" si="34"/>
        <v>8</v>
      </c>
      <c r="M129" s="38">
        <f t="shared" si="35"/>
        <v>8.5</v>
      </c>
      <c r="N129" s="38">
        <f t="shared" si="36"/>
        <v>8.5</v>
      </c>
      <c r="O129" s="40">
        <f t="shared" si="37"/>
        <v>39.1</v>
      </c>
      <c r="P129" s="41"/>
    </row>
    <row r="130" spans="1:16" s="30" customFormat="1" ht="21.75" hidden="1">
      <c r="A130" s="36">
        <v>33040</v>
      </c>
      <c r="B130" s="37">
        <v>16</v>
      </c>
      <c r="C130" s="38">
        <f t="shared" si="38"/>
        <v>0</v>
      </c>
      <c r="D130" s="39">
        <f t="shared" si="26"/>
        <v>0</v>
      </c>
      <c r="E130" s="39">
        <f t="shared" si="27"/>
        <v>0.2</v>
      </c>
      <c r="F130" s="39">
        <f t="shared" si="28"/>
        <v>0.4</v>
      </c>
      <c r="G130" s="39">
        <f t="shared" si="29"/>
        <v>0.4</v>
      </c>
      <c r="H130" s="39">
        <f t="shared" si="30"/>
        <v>2.1</v>
      </c>
      <c r="I130" s="39">
        <f t="shared" si="31"/>
        <v>3.7</v>
      </c>
      <c r="J130" s="39">
        <f t="shared" si="32"/>
        <v>7.8</v>
      </c>
      <c r="K130" s="39">
        <f t="shared" si="33"/>
        <v>8</v>
      </c>
      <c r="L130" s="39">
        <f t="shared" si="34"/>
        <v>8</v>
      </c>
      <c r="M130" s="38">
        <f t="shared" si="35"/>
        <v>8.5</v>
      </c>
      <c r="N130" s="38">
        <f t="shared" si="36"/>
        <v>8.5</v>
      </c>
      <c r="O130" s="40">
        <f t="shared" si="37"/>
        <v>40.5</v>
      </c>
      <c r="P130" s="41"/>
    </row>
    <row r="131" spans="1:16" s="30" customFormat="1" ht="21.75" hidden="1">
      <c r="A131" s="36">
        <v>33041</v>
      </c>
      <c r="B131" s="37">
        <v>17</v>
      </c>
      <c r="C131" s="38">
        <f t="shared" si="38"/>
        <v>0</v>
      </c>
      <c r="D131" s="39">
        <f t="shared" si="26"/>
        <v>0.2</v>
      </c>
      <c r="E131" s="39">
        <f t="shared" si="27"/>
        <v>0.4</v>
      </c>
      <c r="F131" s="39">
        <f t="shared" si="28"/>
        <v>0.4</v>
      </c>
      <c r="G131" s="39">
        <f t="shared" si="29"/>
        <v>2.1</v>
      </c>
      <c r="H131" s="39">
        <f t="shared" si="30"/>
        <v>3.7</v>
      </c>
      <c r="I131" s="39">
        <f t="shared" si="31"/>
        <v>7.8</v>
      </c>
      <c r="J131" s="39">
        <f t="shared" si="32"/>
        <v>8</v>
      </c>
      <c r="K131" s="39">
        <f t="shared" si="33"/>
        <v>8</v>
      </c>
      <c r="L131" s="39">
        <f t="shared" si="34"/>
        <v>8</v>
      </c>
      <c r="M131" s="38">
        <f t="shared" si="35"/>
        <v>8.5</v>
      </c>
      <c r="N131" s="38">
        <f t="shared" si="36"/>
        <v>8.8</v>
      </c>
      <c r="O131" s="40">
        <f t="shared" si="37"/>
        <v>41.8</v>
      </c>
      <c r="P131" s="41"/>
    </row>
    <row r="132" spans="1:16" s="30" customFormat="1" ht="21.75" hidden="1">
      <c r="A132" s="36">
        <v>33042</v>
      </c>
      <c r="B132" s="37">
        <v>18</v>
      </c>
      <c r="C132" s="38">
        <f t="shared" si="38"/>
        <v>0.2</v>
      </c>
      <c r="D132" s="39">
        <f t="shared" si="26"/>
        <v>0.4</v>
      </c>
      <c r="E132" s="39">
        <f t="shared" si="27"/>
        <v>0.4</v>
      </c>
      <c r="F132" s="39">
        <f t="shared" si="28"/>
        <v>2.1</v>
      </c>
      <c r="G132" s="39">
        <f t="shared" si="29"/>
        <v>3.7</v>
      </c>
      <c r="H132" s="39">
        <f t="shared" si="30"/>
        <v>7.8</v>
      </c>
      <c r="I132" s="39">
        <f t="shared" si="31"/>
        <v>8</v>
      </c>
      <c r="J132" s="39">
        <f t="shared" si="32"/>
        <v>8</v>
      </c>
      <c r="K132" s="39">
        <f t="shared" si="33"/>
        <v>8</v>
      </c>
      <c r="L132" s="39">
        <f t="shared" si="34"/>
        <v>8</v>
      </c>
      <c r="M132" s="38">
        <f t="shared" si="35"/>
        <v>8.8</v>
      </c>
      <c r="N132" s="38">
        <f t="shared" si="36"/>
        <v>8.8</v>
      </c>
      <c r="O132" s="40">
        <f t="shared" si="37"/>
        <v>41.8</v>
      </c>
      <c r="P132" s="41"/>
    </row>
    <row r="133" spans="1:16" s="30" customFormat="1" ht="21.75" hidden="1">
      <c r="A133" s="36">
        <v>33043</v>
      </c>
      <c r="B133" s="37">
        <v>19</v>
      </c>
      <c r="C133" s="38">
        <f t="shared" si="38"/>
        <v>0.2</v>
      </c>
      <c r="D133" s="39">
        <f t="shared" si="26"/>
        <v>0.2</v>
      </c>
      <c r="E133" s="39">
        <f t="shared" si="27"/>
        <v>1.9</v>
      </c>
      <c r="F133" s="39">
        <f t="shared" si="28"/>
        <v>3.5</v>
      </c>
      <c r="G133" s="39">
        <f t="shared" si="29"/>
        <v>7.6</v>
      </c>
      <c r="H133" s="39">
        <f t="shared" si="30"/>
        <v>7.8</v>
      </c>
      <c r="I133" s="39">
        <f t="shared" si="31"/>
        <v>7.8</v>
      </c>
      <c r="J133" s="39">
        <f t="shared" si="32"/>
        <v>7.8</v>
      </c>
      <c r="K133" s="39">
        <f t="shared" si="33"/>
        <v>7.8</v>
      </c>
      <c r="L133" s="39">
        <f t="shared" si="34"/>
        <v>8.3</v>
      </c>
      <c r="M133" s="38">
        <f t="shared" si="35"/>
        <v>8.600000000000001</v>
      </c>
      <c r="N133" s="38">
        <f t="shared" si="36"/>
        <v>8.600000000000001</v>
      </c>
      <c r="O133" s="40">
        <f t="shared" si="37"/>
        <v>41.6</v>
      </c>
      <c r="P133" s="41"/>
    </row>
    <row r="134" spans="1:16" s="30" customFormat="1" ht="21.75" hidden="1">
      <c r="A134" s="36">
        <v>33044</v>
      </c>
      <c r="B134" s="43">
        <v>20</v>
      </c>
      <c r="C134" s="38">
        <f t="shared" si="38"/>
        <v>0</v>
      </c>
      <c r="D134" s="39">
        <f t="shared" si="26"/>
        <v>1.7</v>
      </c>
      <c r="E134" s="39">
        <f t="shared" si="27"/>
        <v>3.3</v>
      </c>
      <c r="F134" s="39">
        <f t="shared" si="28"/>
        <v>7.3999999999999995</v>
      </c>
      <c r="G134" s="39">
        <f t="shared" si="29"/>
        <v>7.6</v>
      </c>
      <c r="H134" s="39">
        <f t="shared" si="30"/>
        <v>7.6</v>
      </c>
      <c r="I134" s="39">
        <f t="shared" si="31"/>
        <v>7.6</v>
      </c>
      <c r="J134" s="39">
        <f t="shared" si="32"/>
        <v>7.6</v>
      </c>
      <c r="K134" s="39">
        <f t="shared" si="33"/>
        <v>8.1</v>
      </c>
      <c r="L134" s="39">
        <f t="shared" si="34"/>
        <v>8.1</v>
      </c>
      <c r="M134" s="38">
        <f t="shared" si="35"/>
        <v>8.4</v>
      </c>
      <c r="N134" s="38">
        <f t="shared" si="36"/>
        <v>8.4</v>
      </c>
      <c r="O134" s="40">
        <f t="shared" si="37"/>
        <v>44.699999999999996</v>
      </c>
      <c r="P134" s="41"/>
    </row>
    <row r="135" spans="1:16" s="30" customFormat="1" ht="21.75" hidden="1">
      <c r="A135" s="36">
        <v>33045</v>
      </c>
      <c r="B135" s="37">
        <v>21</v>
      </c>
      <c r="C135" s="38">
        <f aca="true" t="shared" si="39" ref="C135:C144">+D29</f>
        <v>1.7</v>
      </c>
      <c r="D135" s="39">
        <f t="shared" si="26"/>
        <v>3.3</v>
      </c>
      <c r="E135" s="39">
        <f t="shared" si="27"/>
        <v>7.3999999999999995</v>
      </c>
      <c r="F135" s="39">
        <f t="shared" si="28"/>
        <v>7.6</v>
      </c>
      <c r="G135" s="39">
        <f t="shared" si="29"/>
        <v>7.6</v>
      </c>
      <c r="H135" s="39">
        <f t="shared" si="30"/>
        <v>7.6</v>
      </c>
      <c r="I135" s="39">
        <f t="shared" si="31"/>
        <v>7.6</v>
      </c>
      <c r="J135" s="39">
        <f t="shared" si="32"/>
        <v>8.1</v>
      </c>
      <c r="K135" s="39">
        <f t="shared" si="33"/>
        <v>8.1</v>
      </c>
      <c r="L135" s="39">
        <f t="shared" si="34"/>
        <v>8.1</v>
      </c>
      <c r="M135" s="38">
        <f t="shared" si="35"/>
        <v>8.4</v>
      </c>
      <c r="N135" s="38">
        <f t="shared" si="36"/>
        <v>8.4</v>
      </c>
      <c r="O135" s="40">
        <f t="shared" si="37"/>
        <v>47.99999999999999</v>
      </c>
      <c r="P135" s="41"/>
    </row>
    <row r="136" spans="1:16" s="30" customFormat="1" ht="21.75" hidden="1">
      <c r="A136" s="36">
        <v>33046</v>
      </c>
      <c r="B136" s="37">
        <v>22</v>
      </c>
      <c r="C136" s="38">
        <f t="shared" si="39"/>
        <v>1.6</v>
      </c>
      <c r="D136" s="39">
        <f t="shared" si="26"/>
        <v>5.699999999999999</v>
      </c>
      <c r="E136" s="39">
        <f t="shared" si="27"/>
        <v>5.8999999999999995</v>
      </c>
      <c r="F136" s="39">
        <f t="shared" si="28"/>
        <v>5.8999999999999995</v>
      </c>
      <c r="G136" s="39">
        <f t="shared" si="29"/>
        <v>5.8999999999999995</v>
      </c>
      <c r="H136" s="39">
        <f t="shared" si="30"/>
        <v>5.8999999999999995</v>
      </c>
      <c r="I136" s="39">
        <f t="shared" si="31"/>
        <v>6.3999999999999995</v>
      </c>
      <c r="J136" s="39">
        <f t="shared" si="32"/>
        <v>6.3999999999999995</v>
      </c>
      <c r="K136" s="39">
        <f t="shared" si="33"/>
        <v>6.3999999999999995</v>
      </c>
      <c r="L136" s="39">
        <f t="shared" si="34"/>
        <v>6.699999999999999</v>
      </c>
      <c r="M136" s="38">
        <f t="shared" si="35"/>
        <v>6.699999999999999</v>
      </c>
      <c r="N136" s="38">
        <f t="shared" si="36"/>
        <v>6.699999999999999</v>
      </c>
      <c r="O136" s="40">
        <f t="shared" si="37"/>
        <v>55.499999999999986</v>
      </c>
      <c r="P136" s="41"/>
    </row>
    <row r="137" spans="1:16" s="30" customFormat="1" ht="21.75" hidden="1">
      <c r="A137" s="36">
        <v>33047</v>
      </c>
      <c r="B137" s="37">
        <v>23</v>
      </c>
      <c r="C137" s="38">
        <f t="shared" si="39"/>
        <v>4.1</v>
      </c>
      <c r="D137" s="39">
        <f t="shared" si="26"/>
        <v>4.3</v>
      </c>
      <c r="E137" s="39">
        <f t="shared" si="27"/>
        <v>4.3</v>
      </c>
      <c r="F137" s="39">
        <f t="shared" si="28"/>
        <v>4.3</v>
      </c>
      <c r="G137" s="39">
        <f t="shared" si="29"/>
        <v>4.3</v>
      </c>
      <c r="H137" s="39">
        <f t="shared" si="30"/>
        <v>4.8</v>
      </c>
      <c r="I137" s="39">
        <f t="shared" si="31"/>
        <v>4.8</v>
      </c>
      <c r="J137" s="39">
        <f t="shared" si="32"/>
        <v>4.8</v>
      </c>
      <c r="K137" s="39">
        <f t="shared" si="33"/>
        <v>5.1</v>
      </c>
      <c r="L137" s="39">
        <f t="shared" si="34"/>
        <v>5.1</v>
      </c>
      <c r="M137" s="38">
        <f t="shared" si="35"/>
        <v>5.1</v>
      </c>
      <c r="N137" s="38">
        <f t="shared" si="36"/>
        <v>5.1</v>
      </c>
      <c r="O137" s="40">
        <f t="shared" si="37"/>
        <v>58.099999999999994</v>
      </c>
      <c r="P137" s="41"/>
    </row>
    <row r="138" spans="1:16" s="30" customFormat="1" ht="21.75" hidden="1">
      <c r="A138" s="36">
        <v>33048</v>
      </c>
      <c r="B138" s="37">
        <v>24</v>
      </c>
      <c r="C138" s="38">
        <f t="shared" si="39"/>
        <v>0.2</v>
      </c>
      <c r="D138" s="39">
        <f t="shared" si="26"/>
        <v>0.2</v>
      </c>
      <c r="E138" s="39">
        <f t="shared" si="27"/>
        <v>0.2</v>
      </c>
      <c r="F138" s="39">
        <f t="shared" si="28"/>
        <v>0.2</v>
      </c>
      <c r="G138" s="39">
        <f t="shared" si="29"/>
        <v>0.7</v>
      </c>
      <c r="H138" s="39">
        <f t="shared" si="30"/>
        <v>0.7</v>
      </c>
      <c r="I138" s="39">
        <f t="shared" si="31"/>
        <v>0.7</v>
      </c>
      <c r="J138" s="39">
        <f t="shared" si="32"/>
        <v>1</v>
      </c>
      <c r="K138" s="39">
        <f t="shared" si="33"/>
        <v>1</v>
      </c>
      <c r="L138" s="39">
        <f t="shared" si="34"/>
        <v>1</v>
      </c>
      <c r="M138" s="38">
        <f t="shared" si="35"/>
        <v>1</v>
      </c>
      <c r="N138" s="38">
        <f t="shared" si="36"/>
        <v>16</v>
      </c>
      <c r="O138" s="40">
        <f t="shared" si="37"/>
        <v>54.2</v>
      </c>
      <c r="P138" s="41"/>
    </row>
    <row r="139" spans="1:16" s="30" customFormat="1" ht="21.75" hidden="1">
      <c r="A139" s="36">
        <v>33049</v>
      </c>
      <c r="B139" s="37">
        <v>25</v>
      </c>
      <c r="C139" s="38">
        <f t="shared" si="39"/>
        <v>0</v>
      </c>
      <c r="D139" s="39">
        <f t="shared" si="26"/>
        <v>0</v>
      </c>
      <c r="E139" s="39">
        <f t="shared" si="27"/>
        <v>0</v>
      </c>
      <c r="F139" s="39">
        <f t="shared" si="28"/>
        <v>0.5</v>
      </c>
      <c r="G139" s="39">
        <f t="shared" si="29"/>
        <v>0.5</v>
      </c>
      <c r="H139" s="39">
        <f t="shared" si="30"/>
        <v>0.5</v>
      </c>
      <c r="I139" s="39">
        <f t="shared" si="31"/>
        <v>0.8</v>
      </c>
      <c r="J139" s="39">
        <f t="shared" si="32"/>
        <v>0.8</v>
      </c>
      <c r="K139" s="39">
        <f t="shared" si="33"/>
        <v>0.8</v>
      </c>
      <c r="L139" s="39">
        <f t="shared" si="34"/>
        <v>0.8</v>
      </c>
      <c r="M139" s="38">
        <f t="shared" si="35"/>
        <v>15.8</v>
      </c>
      <c r="N139" s="38">
        <f t="shared" si="36"/>
        <v>15.8</v>
      </c>
      <c r="O139" s="40">
        <f t="shared" si="37"/>
        <v>54</v>
      </c>
      <c r="P139" s="41"/>
    </row>
    <row r="140" spans="1:16" s="30" customFormat="1" ht="21.75" hidden="1">
      <c r="A140" s="36">
        <v>33050</v>
      </c>
      <c r="B140" s="37">
        <v>26</v>
      </c>
      <c r="C140" s="38">
        <f t="shared" si="39"/>
        <v>0</v>
      </c>
      <c r="D140" s="39">
        <f t="shared" si="26"/>
        <v>0</v>
      </c>
      <c r="E140" s="39">
        <f t="shared" si="27"/>
        <v>0.5</v>
      </c>
      <c r="F140" s="39">
        <f t="shared" si="28"/>
        <v>0.5</v>
      </c>
      <c r="G140" s="39">
        <f t="shared" si="29"/>
        <v>0.5</v>
      </c>
      <c r="H140" s="39">
        <f t="shared" si="30"/>
        <v>0.8</v>
      </c>
      <c r="I140" s="39">
        <f t="shared" si="31"/>
        <v>0.8</v>
      </c>
      <c r="J140" s="39">
        <f t="shared" si="32"/>
        <v>0.8</v>
      </c>
      <c r="K140" s="39">
        <f t="shared" si="33"/>
        <v>0.8</v>
      </c>
      <c r="L140" s="39">
        <f t="shared" si="34"/>
        <v>0.8</v>
      </c>
      <c r="M140" s="38">
        <f t="shared" si="35"/>
        <v>15.8</v>
      </c>
      <c r="N140" s="38">
        <f t="shared" si="36"/>
        <v>15.8</v>
      </c>
      <c r="O140" s="40">
        <f t="shared" si="37"/>
        <v>61.8</v>
      </c>
      <c r="P140" s="41"/>
    </row>
    <row r="141" spans="1:16" s="30" customFormat="1" ht="21.75" hidden="1">
      <c r="A141" s="36">
        <v>33051</v>
      </c>
      <c r="B141" s="37">
        <v>27</v>
      </c>
      <c r="C141" s="38">
        <f t="shared" si="39"/>
        <v>0</v>
      </c>
      <c r="D141" s="39">
        <f t="shared" si="26"/>
        <v>0.5</v>
      </c>
      <c r="E141" s="39">
        <f t="shared" si="27"/>
        <v>0.5</v>
      </c>
      <c r="F141" s="39">
        <f t="shared" si="28"/>
        <v>0.5</v>
      </c>
      <c r="G141" s="39">
        <f t="shared" si="29"/>
        <v>0.8</v>
      </c>
      <c r="H141" s="39">
        <f t="shared" si="30"/>
        <v>0.8</v>
      </c>
      <c r="I141" s="39">
        <f t="shared" si="31"/>
        <v>0.8</v>
      </c>
      <c r="J141" s="39">
        <f t="shared" si="32"/>
        <v>0.8</v>
      </c>
      <c r="K141" s="39">
        <f t="shared" si="33"/>
        <v>0.8</v>
      </c>
      <c r="L141" s="39">
        <f t="shared" si="34"/>
        <v>0.8</v>
      </c>
      <c r="M141" s="38">
        <f t="shared" si="35"/>
        <v>15.8</v>
      </c>
      <c r="N141" s="38">
        <f t="shared" si="36"/>
        <v>15.8</v>
      </c>
      <c r="O141" s="40">
        <f t="shared" si="37"/>
        <v>61.8</v>
      </c>
      <c r="P141" s="41"/>
    </row>
    <row r="142" spans="1:16" s="30" customFormat="1" ht="21.75" hidden="1">
      <c r="A142" s="36">
        <v>33052</v>
      </c>
      <c r="B142" s="37">
        <v>28</v>
      </c>
      <c r="C142" s="38">
        <f t="shared" si="39"/>
        <v>0.5</v>
      </c>
      <c r="D142" s="39">
        <f t="shared" si="26"/>
        <v>0.5</v>
      </c>
      <c r="E142" s="39">
        <f t="shared" si="27"/>
        <v>0.5</v>
      </c>
      <c r="F142" s="39">
        <f t="shared" si="28"/>
        <v>0.8</v>
      </c>
      <c r="G142" s="39">
        <f t="shared" si="29"/>
        <v>0.8</v>
      </c>
      <c r="H142" s="39">
        <f t="shared" si="30"/>
        <v>0.8</v>
      </c>
      <c r="I142" s="39">
        <f t="shared" si="31"/>
        <v>0.8</v>
      </c>
      <c r="J142" s="39">
        <f t="shared" si="32"/>
        <v>0.8</v>
      </c>
      <c r="K142" s="39">
        <f t="shared" si="33"/>
        <v>0.8</v>
      </c>
      <c r="L142" s="39">
        <f t="shared" si="34"/>
        <v>0.8</v>
      </c>
      <c r="M142" s="38">
        <f t="shared" si="35"/>
        <v>15.8</v>
      </c>
      <c r="N142" s="38">
        <f t="shared" si="36"/>
        <v>31.1</v>
      </c>
      <c r="O142" s="40">
        <f t="shared" si="37"/>
        <v>61.8</v>
      </c>
      <c r="P142" s="41"/>
    </row>
    <row r="143" spans="1:16" s="30" customFormat="1" ht="21.75" hidden="1">
      <c r="A143" s="36">
        <v>33053</v>
      </c>
      <c r="B143" s="44">
        <v>29</v>
      </c>
      <c r="C143" s="38">
        <f t="shared" si="39"/>
        <v>0</v>
      </c>
      <c r="D143" s="39">
        <f t="shared" si="26"/>
        <v>0</v>
      </c>
      <c r="E143" s="39">
        <f t="shared" si="27"/>
        <v>0.3</v>
      </c>
      <c r="F143" s="39">
        <f t="shared" si="28"/>
        <v>0.3</v>
      </c>
      <c r="G143" s="39">
        <f t="shared" si="29"/>
        <v>0.3</v>
      </c>
      <c r="H143" s="39">
        <f t="shared" si="30"/>
        <v>0.3</v>
      </c>
      <c r="I143" s="39">
        <f t="shared" si="31"/>
        <v>0.3</v>
      </c>
      <c r="J143" s="39">
        <f t="shared" si="32"/>
        <v>0.3</v>
      </c>
      <c r="K143" s="39">
        <f t="shared" si="33"/>
        <v>0.3</v>
      </c>
      <c r="L143" s="39">
        <f t="shared" si="34"/>
        <v>15.3</v>
      </c>
      <c r="M143" s="38">
        <f t="shared" si="35"/>
        <v>30.6</v>
      </c>
      <c r="N143" s="38">
        <f t="shared" si="36"/>
        <v>30.6</v>
      </c>
      <c r="O143" s="40">
        <f t="shared" si="37"/>
        <v>63.5</v>
      </c>
      <c r="P143" s="41"/>
    </row>
    <row r="144" spans="1:16" s="30" customFormat="1" ht="21.75" hidden="1">
      <c r="A144" s="36">
        <v>33054</v>
      </c>
      <c r="B144" s="45">
        <v>30</v>
      </c>
      <c r="C144" s="38">
        <f t="shared" si="39"/>
        <v>0</v>
      </c>
      <c r="D144" s="39">
        <f t="shared" si="26"/>
        <v>0.3</v>
      </c>
      <c r="E144" s="39">
        <f t="shared" si="27"/>
        <v>0.3</v>
      </c>
      <c r="F144" s="39">
        <f t="shared" si="28"/>
        <v>0.3</v>
      </c>
      <c r="G144" s="39">
        <f t="shared" si="29"/>
        <v>0.3</v>
      </c>
      <c r="H144" s="39">
        <f t="shared" si="30"/>
        <v>0.3</v>
      </c>
      <c r="I144" s="39">
        <f t="shared" si="31"/>
        <v>0.3</v>
      </c>
      <c r="J144" s="39">
        <f t="shared" si="32"/>
        <v>0.3</v>
      </c>
      <c r="K144" s="39">
        <f t="shared" si="33"/>
        <v>15.3</v>
      </c>
      <c r="L144" s="39">
        <f t="shared" si="34"/>
        <v>15.3</v>
      </c>
      <c r="M144" s="38">
        <f t="shared" si="35"/>
        <v>30.6</v>
      </c>
      <c r="N144" s="38">
        <f t="shared" si="36"/>
        <v>30.6</v>
      </c>
      <c r="O144" s="40">
        <f t="shared" si="37"/>
        <v>63.7</v>
      </c>
      <c r="P144" s="41"/>
    </row>
    <row r="145" spans="1:16" s="30" customFormat="1" ht="21.75" hidden="1">
      <c r="A145" s="36">
        <v>33055</v>
      </c>
      <c r="B145" s="46">
        <v>1</v>
      </c>
      <c r="C145" s="47">
        <f aca="true" t="shared" si="40" ref="C145:C154">+E7</f>
        <v>0.3</v>
      </c>
      <c r="D145" s="48">
        <f t="shared" si="26"/>
        <v>0.3</v>
      </c>
      <c r="E145" s="48">
        <f t="shared" si="27"/>
        <v>0.3</v>
      </c>
      <c r="F145" s="48">
        <f t="shared" si="28"/>
        <v>0.3</v>
      </c>
      <c r="G145" s="48">
        <f t="shared" si="29"/>
        <v>0.3</v>
      </c>
      <c r="H145" s="48">
        <f t="shared" si="30"/>
        <v>0.3</v>
      </c>
      <c r="I145" s="48">
        <f t="shared" si="31"/>
        <v>0.3</v>
      </c>
      <c r="J145" s="48">
        <f t="shared" si="32"/>
        <v>15.3</v>
      </c>
      <c r="K145" s="48">
        <f t="shared" si="33"/>
        <v>15.3</v>
      </c>
      <c r="L145" s="48">
        <f t="shared" si="34"/>
        <v>15.3</v>
      </c>
      <c r="M145" s="47">
        <f t="shared" si="35"/>
        <v>30.6</v>
      </c>
      <c r="N145" s="47">
        <f t="shared" si="36"/>
        <v>32</v>
      </c>
      <c r="O145" s="49">
        <f t="shared" si="37"/>
        <v>65.9</v>
      </c>
      <c r="P145" s="50"/>
    </row>
    <row r="146" spans="1:16" s="30" customFormat="1" ht="21.75" hidden="1">
      <c r="A146" s="36">
        <v>33056</v>
      </c>
      <c r="B146" s="37">
        <v>2</v>
      </c>
      <c r="C146" s="38">
        <f t="shared" si="40"/>
        <v>0</v>
      </c>
      <c r="D146" s="39">
        <f t="shared" si="26"/>
        <v>0</v>
      </c>
      <c r="E146" s="39">
        <f t="shared" si="27"/>
        <v>0</v>
      </c>
      <c r="F146" s="39">
        <f t="shared" si="28"/>
        <v>0</v>
      </c>
      <c r="G146" s="39">
        <f t="shared" si="29"/>
        <v>0</v>
      </c>
      <c r="H146" s="39">
        <f t="shared" si="30"/>
        <v>0</v>
      </c>
      <c r="I146" s="39">
        <f t="shared" si="31"/>
        <v>15</v>
      </c>
      <c r="J146" s="39">
        <f t="shared" si="32"/>
        <v>15</v>
      </c>
      <c r="K146" s="39">
        <f t="shared" si="33"/>
        <v>15</v>
      </c>
      <c r="L146" s="39">
        <f t="shared" si="34"/>
        <v>15</v>
      </c>
      <c r="M146" s="38">
        <f t="shared" si="35"/>
        <v>31.7</v>
      </c>
      <c r="N146" s="38">
        <f t="shared" si="36"/>
        <v>33</v>
      </c>
      <c r="O146" s="40">
        <f t="shared" si="37"/>
        <v>67.4</v>
      </c>
      <c r="P146" s="41"/>
    </row>
    <row r="147" spans="1:16" s="30" customFormat="1" ht="21.75" hidden="1">
      <c r="A147" s="36">
        <v>33057</v>
      </c>
      <c r="B147" s="37">
        <v>3</v>
      </c>
      <c r="C147" s="38">
        <f t="shared" si="40"/>
        <v>0</v>
      </c>
      <c r="D147" s="39">
        <f t="shared" si="26"/>
        <v>0</v>
      </c>
      <c r="E147" s="39">
        <f t="shared" si="27"/>
        <v>0</v>
      </c>
      <c r="F147" s="39">
        <f t="shared" si="28"/>
        <v>0</v>
      </c>
      <c r="G147" s="39">
        <f t="shared" si="29"/>
        <v>0</v>
      </c>
      <c r="H147" s="39">
        <f t="shared" si="30"/>
        <v>15</v>
      </c>
      <c r="I147" s="39">
        <f t="shared" si="31"/>
        <v>15</v>
      </c>
      <c r="J147" s="39">
        <f t="shared" si="32"/>
        <v>15</v>
      </c>
      <c r="K147" s="39">
        <f t="shared" si="33"/>
        <v>15</v>
      </c>
      <c r="L147" s="39">
        <f t="shared" si="34"/>
        <v>30.3</v>
      </c>
      <c r="M147" s="38">
        <f t="shared" si="35"/>
        <v>33</v>
      </c>
      <c r="N147" s="38">
        <f t="shared" si="36"/>
        <v>33</v>
      </c>
      <c r="O147" s="40">
        <f t="shared" si="37"/>
        <v>67.4</v>
      </c>
      <c r="P147" s="41"/>
    </row>
    <row r="148" spans="1:16" s="30" customFormat="1" ht="21.75" hidden="1">
      <c r="A148" s="36">
        <v>33058</v>
      </c>
      <c r="B148" s="37">
        <v>4</v>
      </c>
      <c r="C148" s="38">
        <f t="shared" si="40"/>
        <v>0</v>
      </c>
      <c r="D148" s="39">
        <f t="shared" si="26"/>
        <v>0</v>
      </c>
      <c r="E148" s="39">
        <f t="shared" si="27"/>
        <v>0</v>
      </c>
      <c r="F148" s="39">
        <f t="shared" si="28"/>
        <v>0</v>
      </c>
      <c r="G148" s="39">
        <f t="shared" si="29"/>
        <v>15</v>
      </c>
      <c r="H148" s="39">
        <f t="shared" si="30"/>
        <v>15</v>
      </c>
      <c r="I148" s="39">
        <f t="shared" si="31"/>
        <v>15</v>
      </c>
      <c r="J148" s="39">
        <f t="shared" si="32"/>
        <v>15</v>
      </c>
      <c r="K148" s="39">
        <f t="shared" si="33"/>
        <v>30.3</v>
      </c>
      <c r="L148" s="39">
        <f t="shared" si="34"/>
        <v>30.3</v>
      </c>
      <c r="M148" s="38">
        <f t="shared" si="35"/>
        <v>33</v>
      </c>
      <c r="N148" s="38">
        <f t="shared" si="36"/>
        <v>33</v>
      </c>
      <c r="O148" s="40">
        <f t="shared" si="37"/>
        <v>69.2</v>
      </c>
      <c r="P148" s="41"/>
    </row>
    <row r="149" spans="1:16" s="30" customFormat="1" ht="21.75" hidden="1">
      <c r="A149" s="36">
        <v>33059</v>
      </c>
      <c r="B149" s="37">
        <v>5</v>
      </c>
      <c r="C149" s="38">
        <f t="shared" si="40"/>
        <v>0</v>
      </c>
      <c r="D149" s="39">
        <f t="shared" si="26"/>
        <v>0</v>
      </c>
      <c r="E149" s="39">
        <f t="shared" si="27"/>
        <v>0</v>
      </c>
      <c r="F149" s="39">
        <f t="shared" si="28"/>
        <v>15</v>
      </c>
      <c r="G149" s="39">
        <f t="shared" si="29"/>
        <v>15</v>
      </c>
      <c r="H149" s="39">
        <f t="shared" si="30"/>
        <v>15</v>
      </c>
      <c r="I149" s="39">
        <f t="shared" si="31"/>
        <v>15</v>
      </c>
      <c r="J149" s="39">
        <f t="shared" si="32"/>
        <v>30.3</v>
      </c>
      <c r="K149" s="39">
        <f t="shared" si="33"/>
        <v>30.3</v>
      </c>
      <c r="L149" s="39">
        <f t="shared" si="34"/>
        <v>30.3</v>
      </c>
      <c r="M149" s="38">
        <f t="shared" si="35"/>
        <v>33</v>
      </c>
      <c r="N149" s="38">
        <f t="shared" si="36"/>
        <v>36.3</v>
      </c>
      <c r="O149" s="40">
        <f t="shared" si="37"/>
        <v>69.2</v>
      </c>
      <c r="P149" s="41"/>
    </row>
    <row r="150" spans="1:16" s="30" customFormat="1" ht="21.75" hidden="1">
      <c r="A150" s="36">
        <v>33060</v>
      </c>
      <c r="B150" s="37">
        <v>6</v>
      </c>
      <c r="C150" s="38">
        <f t="shared" si="40"/>
        <v>0</v>
      </c>
      <c r="D150" s="39">
        <f t="shared" si="26"/>
        <v>0</v>
      </c>
      <c r="E150" s="39">
        <f t="shared" si="27"/>
        <v>15</v>
      </c>
      <c r="F150" s="39">
        <f t="shared" si="28"/>
        <v>15</v>
      </c>
      <c r="G150" s="39">
        <f t="shared" si="29"/>
        <v>15</v>
      </c>
      <c r="H150" s="39">
        <f t="shared" si="30"/>
        <v>15</v>
      </c>
      <c r="I150" s="39">
        <f t="shared" si="31"/>
        <v>30.3</v>
      </c>
      <c r="J150" s="39">
        <f t="shared" si="32"/>
        <v>30.3</v>
      </c>
      <c r="K150" s="39">
        <f t="shared" si="33"/>
        <v>30.3</v>
      </c>
      <c r="L150" s="39">
        <f t="shared" si="34"/>
        <v>31.7</v>
      </c>
      <c r="M150" s="38">
        <f t="shared" si="35"/>
        <v>36.3</v>
      </c>
      <c r="N150" s="38">
        <f t="shared" si="36"/>
        <v>39.599999999999994</v>
      </c>
      <c r="O150" s="40">
        <f t="shared" si="37"/>
        <v>69.2</v>
      </c>
      <c r="P150" s="41"/>
    </row>
    <row r="151" spans="1:16" s="30" customFormat="1" ht="21.75" hidden="1">
      <c r="A151" s="36">
        <v>33061</v>
      </c>
      <c r="B151" s="37">
        <v>7</v>
      </c>
      <c r="C151" s="38">
        <f t="shared" si="40"/>
        <v>0</v>
      </c>
      <c r="D151" s="39">
        <f t="shared" si="26"/>
        <v>15</v>
      </c>
      <c r="E151" s="39">
        <f t="shared" si="27"/>
        <v>15</v>
      </c>
      <c r="F151" s="39">
        <f t="shared" si="28"/>
        <v>15</v>
      </c>
      <c r="G151" s="39">
        <f t="shared" si="29"/>
        <v>15</v>
      </c>
      <c r="H151" s="39">
        <f t="shared" si="30"/>
        <v>30.3</v>
      </c>
      <c r="I151" s="39">
        <f t="shared" si="31"/>
        <v>30.3</v>
      </c>
      <c r="J151" s="39">
        <f t="shared" si="32"/>
        <v>30.3</v>
      </c>
      <c r="K151" s="39">
        <f t="shared" si="33"/>
        <v>31.7</v>
      </c>
      <c r="L151" s="39">
        <f t="shared" si="34"/>
        <v>33</v>
      </c>
      <c r="M151" s="38">
        <f t="shared" si="35"/>
        <v>39.599999999999994</v>
      </c>
      <c r="N151" s="38">
        <f t="shared" si="36"/>
        <v>48.8</v>
      </c>
      <c r="O151" s="40">
        <f t="shared" si="37"/>
        <v>70.3</v>
      </c>
      <c r="P151" s="41"/>
    </row>
    <row r="152" spans="1:16" s="30" customFormat="1" ht="21.75" hidden="1">
      <c r="A152" s="36">
        <v>33062</v>
      </c>
      <c r="B152" s="37">
        <v>8</v>
      </c>
      <c r="C152" s="38">
        <f t="shared" si="40"/>
        <v>15</v>
      </c>
      <c r="D152" s="39">
        <f t="shared" si="26"/>
        <v>15</v>
      </c>
      <c r="E152" s="39">
        <f t="shared" si="27"/>
        <v>15</v>
      </c>
      <c r="F152" s="39">
        <f t="shared" si="28"/>
        <v>15</v>
      </c>
      <c r="G152" s="39">
        <f t="shared" si="29"/>
        <v>30.3</v>
      </c>
      <c r="H152" s="39">
        <f t="shared" si="30"/>
        <v>30.3</v>
      </c>
      <c r="I152" s="39">
        <f t="shared" si="31"/>
        <v>30.3</v>
      </c>
      <c r="J152" s="39">
        <f t="shared" si="32"/>
        <v>31.7</v>
      </c>
      <c r="K152" s="39">
        <f t="shared" si="33"/>
        <v>33</v>
      </c>
      <c r="L152" s="39">
        <f t="shared" si="34"/>
        <v>33</v>
      </c>
      <c r="M152" s="38">
        <f t="shared" si="35"/>
        <v>48.8</v>
      </c>
      <c r="N152" s="38">
        <f t="shared" si="36"/>
        <v>53</v>
      </c>
      <c r="O152" s="40">
        <f t="shared" si="37"/>
        <v>70.3</v>
      </c>
      <c r="P152" s="41"/>
    </row>
    <row r="153" spans="1:16" s="30" customFormat="1" ht="21.75" hidden="1">
      <c r="A153" s="36">
        <v>33063</v>
      </c>
      <c r="B153" s="37">
        <v>9</v>
      </c>
      <c r="C153" s="38">
        <f t="shared" si="40"/>
        <v>0</v>
      </c>
      <c r="D153" s="39">
        <f t="shared" si="26"/>
        <v>0</v>
      </c>
      <c r="E153" s="39">
        <f t="shared" si="27"/>
        <v>0</v>
      </c>
      <c r="F153" s="39">
        <f t="shared" si="28"/>
        <v>15.3</v>
      </c>
      <c r="G153" s="39">
        <f t="shared" si="29"/>
        <v>15.3</v>
      </c>
      <c r="H153" s="39">
        <f t="shared" si="30"/>
        <v>15.3</v>
      </c>
      <c r="I153" s="39">
        <f t="shared" si="31"/>
        <v>16.7</v>
      </c>
      <c r="J153" s="39">
        <f t="shared" si="32"/>
        <v>18</v>
      </c>
      <c r="K153" s="39">
        <f t="shared" si="33"/>
        <v>18</v>
      </c>
      <c r="L153" s="39">
        <f t="shared" si="34"/>
        <v>18</v>
      </c>
      <c r="M153" s="38">
        <f t="shared" si="35"/>
        <v>38</v>
      </c>
      <c r="N153" s="38">
        <f t="shared" si="36"/>
        <v>38.2</v>
      </c>
      <c r="O153" s="40">
        <f t="shared" si="37"/>
        <v>61.400000000000006</v>
      </c>
      <c r="P153" s="41"/>
    </row>
    <row r="154" spans="1:16" s="30" customFormat="1" ht="21.75" hidden="1">
      <c r="A154" s="36">
        <v>33064</v>
      </c>
      <c r="B154" s="43">
        <v>10</v>
      </c>
      <c r="C154" s="38">
        <f t="shared" si="40"/>
        <v>0</v>
      </c>
      <c r="D154" s="39">
        <f t="shared" si="26"/>
        <v>0</v>
      </c>
      <c r="E154" s="39">
        <f t="shared" si="27"/>
        <v>15.3</v>
      </c>
      <c r="F154" s="39">
        <f t="shared" si="28"/>
        <v>15.3</v>
      </c>
      <c r="G154" s="39">
        <f t="shared" si="29"/>
        <v>15.3</v>
      </c>
      <c r="H154" s="39">
        <f t="shared" si="30"/>
        <v>16.7</v>
      </c>
      <c r="I154" s="39">
        <f t="shared" si="31"/>
        <v>18</v>
      </c>
      <c r="J154" s="39">
        <f t="shared" si="32"/>
        <v>18</v>
      </c>
      <c r="K154" s="39">
        <f t="shared" si="33"/>
        <v>18</v>
      </c>
      <c r="L154" s="39">
        <f t="shared" si="34"/>
        <v>21.3</v>
      </c>
      <c r="M154" s="38">
        <f t="shared" si="35"/>
        <v>38.2</v>
      </c>
      <c r="N154" s="38">
        <f t="shared" si="36"/>
        <v>38.2</v>
      </c>
      <c r="O154" s="40">
        <f t="shared" si="37"/>
        <v>62.800000000000004</v>
      </c>
      <c r="P154" s="41"/>
    </row>
    <row r="155" spans="1:16" s="30" customFormat="1" ht="21.75" hidden="1">
      <c r="A155" s="36">
        <v>33065</v>
      </c>
      <c r="B155" s="37">
        <v>11</v>
      </c>
      <c r="C155" s="38">
        <f aca="true" t="shared" si="41" ref="C155:C164">+E18</f>
        <v>0</v>
      </c>
      <c r="D155" s="39">
        <f t="shared" si="26"/>
        <v>15.3</v>
      </c>
      <c r="E155" s="39">
        <f t="shared" si="27"/>
        <v>15.3</v>
      </c>
      <c r="F155" s="39">
        <f t="shared" si="28"/>
        <v>15.3</v>
      </c>
      <c r="G155" s="39">
        <f t="shared" si="29"/>
        <v>16.7</v>
      </c>
      <c r="H155" s="39">
        <f t="shared" si="30"/>
        <v>18</v>
      </c>
      <c r="I155" s="39">
        <f t="shared" si="31"/>
        <v>18</v>
      </c>
      <c r="J155" s="39">
        <f t="shared" si="32"/>
        <v>18</v>
      </c>
      <c r="K155" s="39">
        <f t="shared" si="33"/>
        <v>21.3</v>
      </c>
      <c r="L155" s="39">
        <f t="shared" si="34"/>
        <v>24.6</v>
      </c>
      <c r="M155" s="38">
        <f t="shared" si="35"/>
        <v>38.2</v>
      </c>
      <c r="N155" s="38">
        <f t="shared" si="36"/>
        <v>46</v>
      </c>
      <c r="O155" s="40">
        <f t="shared" si="37"/>
        <v>64.7</v>
      </c>
      <c r="P155" s="41"/>
    </row>
    <row r="156" spans="1:16" s="30" customFormat="1" ht="21.75" hidden="1">
      <c r="A156" s="36">
        <v>33066</v>
      </c>
      <c r="B156" s="37">
        <v>12</v>
      </c>
      <c r="C156" s="38">
        <f t="shared" si="41"/>
        <v>15.3</v>
      </c>
      <c r="D156" s="39">
        <f t="shared" si="26"/>
        <v>15.3</v>
      </c>
      <c r="E156" s="39">
        <f t="shared" si="27"/>
        <v>15.3</v>
      </c>
      <c r="F156" s="39">
        <f t="shared" si="28"/>
        <v>16.7</v>
      </c>
      <c r="G156" s="39">
        <f t="shared" si="29"/>
        <v>18</v>
      </c>
      <c r="H156" s="39">
        <f t="shared" si="30"/>
        <v>18</v>
      </c>
      <c r="I156" s="39">
        <f t="shared" si="31"/>
        <v>18</v>
      </c>
      <c r="J156" s="39">
        <f t="shared" si="32"/>
        <v>21.3</v>
      </c>
      <c r="K156" s="39">
        <f t="shared" si="33"/>
        <v>24.6</v>
      </c>
      <c r="L156" s="39">
        <f t="shared" si="34"/>
        <v>33.8</v>
      </c>
      <c r="M156" s="38">
        <f t="shared" si="35"/>
        <v>46</v>
      </c>
      <c r="N156" s="38">
        <f t="shared" si="36"/>
        <v>46</v>
      </c>
      <c r="O156" s="40">
        <f t="shared" si="37"/>
        <v>64.7</v>
      </c>
      <c r="P156" s="41"/>
    </row>
    <row r="157" spans="1:16" s="30" customFormat="1" ht="21.75" hidden="1">
      <c r="A157" s="36">
        <v>33067</v>
      </c>
      <c r="B157" s="37">
        <v>13</v>
      </c>
      <c r="C157" s="38">
        <f t="shared" si="41"/>
        <v>0</v>
      </c>
      <c r="D157" s="39">
        <f t="shared" si="26"/>
        <v>0</v>
      </c>
      <c r="E157" s="39">
        <f t="shared" si="27"/>
        <v>1.4</v>
      </c>
      <c r="F157" s="39">
        <f t="shared" si="28"/>
        <v>2.7</v>
      </c>
      <c r="G157" s="39">
        <f t="shared" si="29"/>
        <v>2.7</v>
      </c>
      <c r="H157" s="39">
        <f t="shared" si="30"/>
        <v>2.7</v>
      </c>
      <c r="I157" s="39">
        <f t="shared" si="31"/>
        <v>6</v>
      </c>
      <c r="J157" s="39">
        <f t="shared" si="32"/>
        <v>9.3</v>
      </c>
      <c r="K157" s="39">
        <f t="shared" si="33"/>
        <v>18.5</v>
      </c>
      <c r="L157" s="39">
        <f t="shared" si="34"/>
        <v>22.7</v>
      </c>
      <c r="M157" s="38">
        <f t="shared" si="35"/>
        <v>30.7</v>
      </c>
      <c r="N157" s="38">
        <f t="shared" si="36"/>
        <v>30.7</v>
      </c>
      <c r="O157" s="40">
        <f t="shared" si="37"/>
        <v>49.4</v>
      </c>
      <c r="P157" s="41"/>
    </row>
    <row r="158" spans="1:16" s="30" customFormat="1" ht="21.75" hidden="1">
      <c r="A158" s="36">
        <v>33068</v>
      </c>
      <c r="B158" s="37">
        <v>14</v>
      </c>
      <c r="C158" s="38">
        <f t="shared" si="41"/>
        <v>0</v>
      </c>
      <c r="D158" s="39">
        <f t="shared" si="26"/>
        <v>1.4</v>
      </c>
      <c r="E158" s="39">
        <f t="shared" si="27"/>
        <v>2.7</v>
      </c>
      <c r="F158" s="39">
        <f t="shared" si="28"/>
        <v>2.7</v>
      </c>
      <c r="G158" s="39">
        <f t="shared" si="29"/>
        <v>2.7</v>
      </c>
      <c r="H158" s="39">
        <f t="shared" si="30"/>
        <v>6</v>
      </c>
      <c r="I158" s="39">
        <f t="shared" si="31"/>
        <v>9.3</v>
      </c>
      <c r="J158" s="39">
        <f t="shared" si="32"/>
        <v>18.5</v>
      </c>
      <c r="K158" s="39">
        <f t="shared" si="33"/>
        <v>22.7</v>
      </c>
      <c r="L158" s="39">
        <f t="shared" si="34"/>
        <v>22.9</v>
      </c>
      <c r="M158" s="38">
        <f t="shared" si="35"/>
        <v>30.7</v>
      </c>
      <c r="N158" s="38">
        <f t="shared" si="36"/>
        <v>32.9</v>
      </c>
      <c r="O158" s="40">
        <f t="shared" si="37"/>
        <v>49.4</v>
      </c>
      <c r="P158" s="41"/>
    </row>
    <row r="159" spans="1:16" s="30" customFormat="1" ht="21.75" hidden="1">
      <c r="A159" s="36">
        <v>33069</v>
      </c>
      <c r="B159" s="37">
        <v>15</v>
      </c>
      <c r="C159" s="38">
        <f t="shared" si="41"/>
        <v>1.4</v>
      </c>
      <c r="D159" s="39">
        <f t="shared" si="26"/>
        <v>2.7</v>
      </c>
      <c r="E159" s="39">
        <f t="shared" si="27"/>
        <v>2.7</v>
      </c>
      <c r="F159" s="39">
        <f t="shared" si="28"/>
        <v>2.7</v>
      </c>
      <c r="G159" s="39">
        <f t="shared" si="29"/>
        <v>6</v>
      </c>
      <c r="H159" s="39">
        <f t="shared" si="30"/>
        <v>9.3</v>
      </c>
      <c r="I159" s="39">
        <f t="shared" si="31"/>
        <v>18.5</v>
      </c>
      <c r="J159" s="39">
        <f t="shared" si="32"/>
        <v>22.7</v>
      </c>
      <c r="K159" s="39">
        <f t="shared" si="33"/>
        <v>22.9</v>
      </c>
      <c r="L159" s="39">
        <f t="shared" si="34"/>
        <v>22.9</v>
      </c>
      <c r="M159" s="38">
        <f t="shared" si="35"/>
        <v>32.9</v>
      </c>
      <c r="N159" s="38">
        <f t="shared" si="36"/>
        <v>33.1</v>
      </c>
      <c r="O159" s="40">
        <f t="shared" si="37"/>
        <v>63.099999999999994</v>
      </c>
      <c r="P159" s="41"/>
    </row>
    <row r="160" spans="1:16" s="30" customFormat="1" ht="21.75" hidden="1">
      <c r="A160" s="36">
        <v>33070</v>
      </c>
      <c r="B160" s="37">
        <v>16</v>
      </c>
      <c r="C160" s="38">
        <f t="shared" si="41"/>
        <v>1.3</v>
      </c>
      <c r="D160" s="39">
        <f t="shared" si="26"/>
        <v>1.3</v>
      </c>
      <c r="E160" s="39">
        <f t="shared" si="27"/>
        <v>1.3</v>
      </c>
      <c r="F160" s="39">
        <f t="shared" si="28"/>
        <v>4.6</v>
      </c>
      <c r="G160" s="39">
        <f t="shared" si="29"/>
        <v>7.8999999999999995</v>
      </c>
      <c r="H160" s="39">
        <f t="shared" si="30"/>
        <v>17.099999999999998</v>
      </c>
      <c r="I160" s="39">
        <f t="shared" si="31"/>
        <v>21.299999999999997</v>
      </c>
      <c r="J160" s="39">
        <f t="shared" si="32"/>
        <v>21.499999999999996</v>
      </c>
      <c r="K160" s="39">
        <f t="shared" si="33"/>
        <v>21.499999999999996</v>
      </c>
      <c r="L160" s="39">
        <f t="shared" si="34"/>
        <v>29.299999999999997</v>
      </c>
      <c r="M160" s="38">
        <f t="shared" si="35"/>
        <v>31.699999999999996</v>
      </c>
      <c r="N160" s="38">
        <f t="shared" si="36"/>
        <v>33.9</v>
      </c>
      <c r="O160" s="40">
        <f t="shared" si="37"/>
        <v>63.89999999999999</v>
      </c>
      <c r="P160" s="41"/>
    </row>
    <row r="161" spans="1:16" s="30" customFormat="1" ht="21.75" hidden="1">
      <c r="A161" s="36">
        <v>33071</v>
      </c>
      <c r="B161" s="37">
        <v>17</v>
      </c>
      <c r="C161" s="38">
        <f t="shared" si="41"/>
        <v>0</v>
      </c>
      <c r="D161" s="39">
        <f t="shared" si="26"/>
        <v>0</v>
      </c>
      <c r="E161" s="39">
        <f t="shared" si="27"/>
        <v>3.3</v>
      </c>
      <c r="F161" s="39">
        <f t="shared" si="28"/>
        <v>6.6</v>
      </c>
      <c r="G161" s="39">
        <f t="shared" si="29"/>
        <v>15.799999999999999</v>
      </c>
      <c r="H161" s="39">
        <f t="shared" si="30"/>
        <v>20</v>
      </c>
      <c r="I161" s="39">
        <f t="shared" si="31"/>
        <v>20.2</v>
      </c>
      <c r="J161" s="39">
        <f t="shared" si="32"/>
        <v>20.2</v>
      </c>
      <c r="K161" s="39">
        <f t="shared" si="33"/>
        <v>28</v>
      </c>
      <c r="L161" s="39">
        <f t="shared" si="34"/>
        <v>28</v>
      </c>
      <c r="M161" s="38">
        <f t="shared" si="35"/>
        <v>32.6</v>
      </c>
      <c r="N161" s="38">
        <f t="shared" si="36"/>
        <v>34.4</v>
      </c>
      <c r="O161" s="40">
        <f t="shared" si="37"/>
        <v>64.89999999999999</v>
      </c>
      <c r="P161" s="41"/>
    </row>
    <row r="162" spans="1:16" s="30" customFormat="1" ht="21.75" hidden="1">
      <c r="A162" s="36">
        <v>33072</v>
      </c>
      <c r="B162" s="37">
        <v>18</v>
      </c>
      <c r="C162" s="38">
        <f t="shared" si="41"/>
        <v>0</v>
      </c>
      <c r="D162" s="39">
        <f t="shared" si="26"/>
        <v>3.3</v>
      </c>
      <c r="E162" s="39">
        <f t="shared" si="27"/>
        <v>6.6</v>
      </c>
      <c r="F162" s="39">
        <f t="shared" si="28"/>
        <v>15.799999999999999</v>
      </c>
      <c r="G162" s="39">
        <f t="shared" si="29"/>
        <v>20</v>
      </c>
      <c r="H162" s="39">
        <f t="shared" si="30"/>
        <v>20.2</v>
      </c>
      <c r="I162" s="39">
        <f t="shared" si="31"/>
        <v>20.2</v>
      </c>
      <c r="J162" s="39">
        <f t="shared" si="32"/>
        <v>28</v>
      </c>
      <c r="K162" s="39">
        <f t="shared" si="33"/>
        <v>28</v>
      </c>
      <c r="L162" s="39">
        <f t="shared" si="34"/>
        <v>28</v>
      </c>
      <c r="M162" s="38">
        <f t="shared" si="35"/>
        <v>34.4</v>
      </c>
      <c r="N162" s="38">
        <f t="shared" si="36"/>
        <v>34.4</v>
      </c>
      <c r="O162" s="40">
        <f t="shared" si="37"/>
        <v>66.69999999999999</v>
      </c>
      <c r="P162" s="41"/>
    </row>
    <row r="163" spans="1:16" s="30" customFormat="1" ht="21.75" hidden="1">
      <c r="A163" s="36">
        <v>33073</v>
      </c>
      <c r="B163" s="37">
        <v>19</v>
      </c>
      <c r="C163" s="38">
        <f t="shared" si="41"/>
        <v>3.3</v>
      </c>
      <c r="D163" s="39">
        <f t="shared" si="26"/>
        <v>6.6</v>
      </c>
      <c r="E163" s="39">
        <f t="shared" si="27"/>
        <v>15.799999999999999</v>
      </c>
      <c r="F163" s="39">
        <f t="shared" si="28"/>
        <v>20</v>
      </c>
      <c r="G163" s="39">
        <f t="shared" si="29"/>
        <v>20.2</v>
      </c>
      <c r="H163" s="39">
        <f t="shared" si="30"/>
        <v>20.2</v>
      </c>
      <c r="I163" s="39">
        <f t="shared" si="31"/>
        <v>28</v>
      </c>
      <c r="J163" s="39">
        <f t="shared" si="32"/>
        <v>28</v>
      </c>
      <c r="K163" s="39">
        <f t="shared" si="33"/>
        <v>28</v>
      </c>
      <c r="L163" s="39">
        <f t="shared" si="34"/>
        <v>30.2</v>
      </c>
      <c r="M163" s="38">
        <f t="shared" si="35"/>
        <v>34.4</v>
      </c>
      <c r="N163" s="38">
        <f t="shared" si="36"/>
        <v>36.199999999999996</v>
      </c>
      <c r="O163" s="40">
        <f t="shared" si="37"/>
        <v>74.89999999999999</v>
      </c>
      <c r="P163" s="41"/>
    </row>
    <row r="164" spans="1:16" s="30" customFormat="1" ht="21.75" hidden="1">
      <c r="A164" s="36">
        <v>33074</v>
      </c>
      <c r="B164" s="43">
        <v>20</v>
      </c>
      <c r="C164" s="38">
        <f t="shared" si="41"/>
        <v>3.3</v>
      </c>
      <c r="D164" s="39">
        <f t="shared" si="26"/>
        <v>12.5</v>
      </c>
      <c r="E164" s="39">
        <f t="shared" si="27"/>
        <v>16.7</v>
      </c>
      <c r="F164" s="39">
        <f t="shared" si="28"/>
        <v>16.9</v>
      </c>
      <c r="G164" s="39">
        <f t="shared" si="29"/>
        <v>16.9</v>
      </c>
      <c r="H164" s="39">
        <f t="shared" si="30"/>
        <v>24.7</v>
      </c>
      <c r="I164" s="39">
        <f t="shared" si="31"/>
        <v>24.7</v>
      </c>
      <c r="J164" s="39">
        <f t="shared" si="32"/>
        <v>24.7</v>
      </c>
      <c r="K164" s="39">
        <f t="shared" si="33"/>
        <v>26.9</v>
      </c>
      <c r="L164" s="39">
        <f t="shared" si="34"/>
        <v>27.099999999999998</v>
      </c>
      <c r="M164" s="38">
        <f t="shared" si="35"/>
        <v>32.9</v>
      </c>
      <c r="N164" s="38">
        <f t="shared" si="36"/>
        <v>32.9</v>
      </c>
      <c r="O164" s="40">
        <f t="shared" si="37"/>
        <v>71.6</v>
      </c>
      <c r="P164" s="41"/>
    </row>
    <row r="165" spans="1:16" s="30" customFormat="1" ht="21.75" hidden="1">
      <c r="A165" s="36">
        <v>33075</v>
      </c>
      <c r="B165" s="37">
        <v>21</v>
      </c>
      <c r="C165" s="38">
        <f aca="true" t="shared" si="42" ref="C165:C175">+E29</f>
        <v>9.2</v>
      </c>
      <c r="D165" s="39">
        <f t="shared" si="26"/>
        <v>13.399999999999999</v>
      </c>
      <c r="E165" s="39">
        <f t="shared" si="27"/>
        <v>13.599999999999998</v>
      </c>
      <c r="F165" s="39">
        <f t="shared" si="28"/>
        <v>13.599999999999998</v>
      </c>
      <c r="G165" s="39">
        <f t="shared" si="29"/>
        <v>21.4</v>
      </c>
      <c r="H165" s="39">
        <f t="shared" si="30"/>
        <v>21.4</v>
      </c>
      <c r="I165" s="39">
        <f t="shared" si="31"/>
        <v>21.4</v>
      </c>
      <c r="J165" s="39">
        <f t="shared" si="32"/>
        <v>23.599999999999998</v>
      </c>
      <c r="K165" s="39">
        <f t="shared" si="33"/>
        <v>23.799999999999997</v>
      </c>
      <c r="L165" s="39">
        <f t="shared" si="34"/>
        <v>25.999999999999996</v>
      </c>
      <c r="M165" s="38">
        <f t="shared" si="35"/>
        <v>29.599999999999998</v>
      </c>
      <c r="N165" s="38">
        <f t="shared" si="36"/>
        <v>29.599999999999998</v>
      </c>
      <c r="O165" s="40">
        <f t="shared" si="37"/>
        <v>68.3</v>
      </c>
      <c r="P165" s="41"/>
    </row>
    <row r="166" spans="1:16" s="30" customFormat="1" ht="21.75" hidden="1">
      <c r="A166" s="36">
        <v>33076</v>
      </c>
      <c r="B166" s="37">
        <v>22</v>
      </c>
      <c r="C166" s="38">
        <f t="shared" si="42"/>
        <v>4.2</v>
      </c>
      <c r="D166" s="39">
        <f t="shared" si="26"/>
        <v>4.4</v>
      </c>
      <c r="E166" s="39">
        <f t="shared" si="27"/>
        <v>4.4</v>
      </c>
      <c r="F166" s="39">
        <f t="shared" si="28"/>
        <v>12.2</v>
      </c>
      <c r="G166" s="39">
        <f t="shared" si="29"/>
        <v>12.2</v>
      </c>
      <c r="H166" s="39">
        <f t="shared" si="30"/>
        <v>12.2</v>
      </c>
      <c r="I166" s="39">
        <f t="shared" si="31"/>
        <v>14.399999999999999</v>
      </c>
      <c r="J166" s="39">
        <f t="shared" si="32"/>
        <v>14.599999999999998</v>
      </c>
      <c r="K166" s="39">
        <f t="shared" si="33"/>
        <v>16.799999999999997</v>
      </c>
      <c r="L166" s="39">
        <f t="shared" si="34"/>
        <v>18.599999999999998</v>
      </c>
      <c r="M166" s="38">
        <f t="shared" si="35"/>
        <v>20.4</v>
      </c>
      <c r="N166" s="38">
        <f t="shared" si="36"/>
        <v>21.5</v>
      </c>
      <c r="O166" s="40">
        <f t="shared" si="37"/>
        <v>64.19999999999999</v>
      </c>
      <c r="P166" s="41"/>
    </row>
    <row r="167" spans="1:16" s="30" customFormat="1" ht="21.75" hidden="1">
      <c r="A167" s="36">
        <v>33077</v>
      </c>
      <c r="B167" s="37">
        <v>23</v>
      </c>
      <c r="C167" s="38">
        <f t="shared" si="42"/>
        <v>0.2</v>
      </c>
      <c r="D167" s="39">
        <f t="shared" si="26"/>
        <v>0.2</v>
      </c>
      <c r="E167" s="39">
        <f t="shared" si="27"/>
        <v>8</v>
      </c>
      <c r="F167" s="39">
        <f t="shared" si="28"/>
        <v>8</v>
      </c>
      <c r="G167" s="39">
        <f t="shared" si="29"/>
        <v>8</v>
      </c>
      <c r="H167" s="39">
        <f t="shared" si="30"/>
        <v>10.2</v>
      </c>
      <c r="I167" s="39">
        <f t="shared" si="31"/>
        <v>10.399999999999999</v>
      </c>
      <c r="J167" s="39">
        <f t="shared" si="32"/>
        <v>12.599999999999998</v>
      </c>
      <c r="K167" s="39">
        <f t="shared" si="33"/>
        <v>14.399999999999999</v>
      </c>
      <c r="L167" s="39">
        <f t="shared" si="34"/>
        <v>14.399999999999999</v>
      </c>
      <c r="M167" s="38">
        <f t="shared" si="35"/>
        <v>17.3</v>
      </c>
      <c r="N167" s="38">
        <f t="shared" si="36"/>
        <v>17.3</v>
      </c>
      <c r="O167" s="40">
        <f t="shared" si="37"/>
        <v>61.39999999999999</v>
      </c>
      <c r="P167" s="41"/>
    </row>
    <row r="168" spans="1:16" s="30" customFormat="1" ht="21.75" hidden="1">
      <c r="A168" s="36">
        <v>33078</v>
      </c>
      <c r="B168" s="37">
        <v>24</v>
      </c>
      <c r="C168" s="38">
        <f t="shared" si="42"/>
        <v>0</v>
      </c>
      <c r="D168" s="39">
        <f t="shared" si="26"/>
        <v>7.8</v>
      </c>
      <c r="E168" s="39">
        <f t="shared" si="27"/>
        <v>7.8</v>
      </c>
      <c r="F168" s="39">
        <f t="shared" si="28"/>
        <v>7.8</v>
      </c>
      <c r="G168" s="39">
        <f t="shared" si="29"/>
        <v>10</v>
      </c>
      <c r="H168" s="39">
        <f t="shared" si="30"/>
        <v>10.2</v>
      </c>
      <c r="I168" s="39">
        <f t="shared" si="31"/>
        <v>12.399999999999999</v>
      </c>
      <c r="J168" s="39">
        <f t="shared" si="32"/>
        <v>14.2</v>
      </c>
      <c r="K168" s="39">
        <f t="shared" si="33"/>
        <v>14.2</v>
      </c>
      <c r="L168" s="39">
        <f t="shared" si="34"/>
        <v>16</v>
      </c>
      <c r="M168" s="38">
        <f t="shared" si="35"/>
        <v>17.1</v>
      </c>
      <c r="N168" s="38">
        <f t="shared" si="36"/>
        <v>23.200000000000003</v>
      </c>
      <c r="O168" s="40">
        <f t="shared" si="37"/>
        <v>61.2</v>
      </c>
      <c r="P168" s="41"/>
    </row>
    <row r="169" spans="1:16" s="30" customFormat="1" ht="21.75" hidden="1">
      <c r="A169" s="36">
        <v>33079</v>
      </c>
      <c r="B169" s="37">
        <v>25</v>
      </c>
      <c r="C169" s="38">
        <f t="shared" si="42"/>
        <v>7.8</v>
      </c>
      <c r="D169" s="39">
        <f t="shared" si="26"/>
        <v>7.8</v>
      </c>
      <c r="E169" s="39">
        <f t="shared" si="27"/>
        <v>7.8</v>
      </c>
      <c r="F169" s="39">
        <f t="shared" si="28"/>
        <v>10</v>
      </c>
      <c r="G169" s="39">
        <f t="shared" si="29"/>
        <v>10.2</v>
      </c>
      <c r="H169" s="39">
        <f t="shared" si="30"/>
        <v>12.399999999999999</v>
      </c>
      <c r="I169" s="39">
        <f t="shared" si="31"/>
        <v>14.2</v>
      </c>
      <c r="J169" s="39">
        <f t="shared" si="32"/>
        <v>14.2</v>
      </c>
      <c r="K169" s="39">
        <f t="shared" si="33"/>
        <v>16</v>
      </c>
      <c r="L169" s="39">
        <f t="shared" si="34"/>
        <v>16</v>
      </c>
      <c r="M169" s="38">
        <f t="shared" si="35"/>
        <v>23.200000000000003</v>
      </c>
      <c r="N169" s="38">
        <f t="shared" si="36"/>
        <v>24.6</v>
      </c>
      <c r="O169" s="40">
        <f t="shared" si="37"/>
        <v>61.2</v>
      </c>
      <c r="P169" s="41"/>
    </row>
    <row r="170" spans="1:16" s="30" customFormat="1" ht="21.75" hidden="1">
      <c r="A170" s="36">
        <v>33080</v>
      </c>
      <c r="B170" s="37">
        <v>26</v>
      </c>
      <c r="C170" s="38">
        <f t="shared" si="42"/>
        <v>0</v>
      </c>
      <c r="D170" s="39">
        <f t="shared" si="26"/>
        <v>0</v>
      </c>
      <c r="E170" s="39">
        <f t="shared" si="27"/>
        <v>2.2</v>
      </c>
      <c r="F170" s="39">
        <f t="shared" si="28"/>
        <v>2.4000000000000004</v>
      </c>
      <c r="G170" s="39">
        <f t="shared" si="29"/>
        <v>4.6000000000000005</v>
      </c>
      <c r="H170" s="39">
        <f t="shared" si="30"/>
        <v>6.4</v>
      </c>
      <c r="I170" s="39">
        <f t="shared" si="31"/>
        <v>6.4</v>
      </c>
      <c r="J170" s="39">
        <f t="shared" si="32"/>
        <v>8.200000000000001</v>
      </c>
      <c r="K170" s="39">
        <f t="shared" si="33"/>
        <v>8.200000000000001</v>
      </c>
      <c r="L170" s="39">
        <f t="shared" si="34"/>
        <v>8.200000000000001</v>
      </c>
      <c r="M170" s="38">
        <f t="shared" si="35"/>
        <v>16.8</v>
      </c>
      <c r="N170" s="38">
        <f t="shared" si="36"/>
        <v>18.7</v>
      </c>
      <c r="O170" s="40">
        <f t="shared" si="37"/>
        <v>53.39999999999999</v>
      </c>
      <c r="P170" s="41"/>
    </row>
    <row r="171" spans="1:16" s="30" customFormat="1" ht="21.75" hidden="1">
      <c r="A171" s="36">
        <v>33081</v>
      </c>
      <c r="B171" s="37">
        <v>27</v>
      </c>
      <c r="C171" s="38">
        <f t="shared" si="42"/>
        <v>0</v>
      </c>
      <c r="D171" s="39">
        <f t="shared" si="26"/>
        <v>2.2</v>
      </c>
      <c r="E171" s="39">
        <f t="shared" si="27"/>
        <v>2.4000000000000004</v>
      </c>
      <c r="F171" s="39">
        <f t="shared" si="28"/>
        <v>4.6000000000000005</v>
      </c>
      <c r="G171" s="39">
        <f t="shared" si="29"/>
        <v>6.4</v>
      </c>
      <c r="H171" s="39">
        <f t="shared" si="30"/>
        <v>6.4</v>
      </c>
      <c r="I171" s="39">
        <f t="shared" si="31"/>
        <v>8.200000000000001</v>
      </c>
      <c r="J171" s="39">
        <f t="shared" si="32"/>
        <v>8.200000000000001</v>
      </c>
      <c r="K171" s="39">
        <f t="shared" si="33"/>
        <v>8.200000000000001</v>
      </c>
      <c r="L171" s="39">
        <f t="shared" si="34"/>
        <v>9.3</v>
      </c>
      <c r="M171" s="38">
        <f t="shared" si="35"/>
        <v>18.7</v>
      </c>
      <c r="N171" s="38">
        <f t="shared" si="36"/>
        <v>18.7</v>
      </c>
      <c r="O171" s="40">
        <f t="shared" si="37"/>
        <v>53.39999999999999</v>
      </c>
      <c r="P171" s="41"/>
    </row>
    <row r="172" spans="1:16" s="30" customFormat="1" ht="21.75" hidden="1">
      <c r="A172" s="36">
        <v>33082</v>
      </c>
      <c r="B172" s="37">
        <v>28</v>
      </c>
      <c r="C172" s="38">
        <f t="shared" si="42"/>
        <v>2.2</v>
      </c>
      <c r="D172" s="39">
        <f t="shared" si="26"/>
        <v>2.4000000000000004</v>
      </c>
      <c r="E172" s="39">
        <f t="shared" si="27"/>
        <v>4.6000000000000005</v>
      </c>
      <c r="F172" s="39">
        <f t="shared" si="28"/>
        <v>6.4</v>
      </c>
      <c r="G172" s="39">
        <f t="shared" si="29"/>
        <v>6.4</v>
      </c>
      <c r="H172" s="39">
        <f t="shared" si="30"/>
        <v>8.200000000000001</v>
      </c>
      <c r="I172" s="39">
        <f t="shared" si="31"/>
        <v>8.200000000000001</v>
      </c>
      <c r="J172" s="39">
        <f t="shared" si="32"/>
        <v>8.200000000000001</v>
      </c>
      <c r="K172" s="39">
        <f t="shared" si="33"/>
        <v>9.3</v>
      </c>
      <c r="L172" s="39">
        <f t="shared" si="34"/>
        <v>9.3</v>
      </c>
      <c r="M172" s="38">
        <f t="shared" si="35"/>
        <v>18.7</v>
      </c>
      <c r="N172" s="38">
        <f t="shared" si="36"/>
        <v>18.7</v>
      </c>
      <c r="O172" s="40">
        <f t="shared" si="37"/>
        <v>53.39999999999999</v>
      </c>
      <c r="P172" s="41"/>
    </row>
    <row r="173" spans="1:16" s="30" customFormat="1" ht="21.75" hidden="1">
      <c r="A173" s="36">
        <v>33083</v>
      </c>
      <c r="B173" s="44">
        <v>29</v>
      </c>
      <c r="C173" s="38">
        <f t="shared" si="42"/>
        <v>0.2</v>
      </c>
      <c r="D173" s="39">
        <f t="shared" si="26"/>
        <v>2.4000000000000004</v>
      </c>
      <c r="E173" s="39">
        <f t="shared" si="27"/>
        <v>4.2</v>
      </c>
      <c r="F173" s="39">
        <f t="shared" si="28"/>
        <v>4.2</v>
      </c>
      <c r="G173" s="39">
        <f t="shared" si="29"/>
        <v>6</v>
      </c>
      <c r="H173" s="39">
        <f t="shared" si="30"/>
        <v>6</v>
      </c>
      <c r="I173" s="39">
        <f t="shared" si="31"/>
        <v>6</v>
      </c>
      <c r="J173" s="39">
        <f t="shared" si="32"/>
        <v>7.1</v>
      </c>
      <c r="K173" s="39">
        <f t="shared" si="33"/>
        <v>7.1</v>
      </c>
      <c r="L173" s="39">
        <f t="shared" si="34"/>
        <v>13.2</v>
      </c>
      <c r="M173" s="38">
        <f t="shared" si="35"/>
        <v>16.5</v>
      </c>
      <c r="N173" s="38">
        <f t="shared" si="36"/>
        <v>16.5</v>
      </c>
      <c r="O173" s="40">
        <f t="shared" si="37"/>
        <v>51.19999999999999</v>
      </c>
      <c r="P173" s="41"/>
    </row>
    <row r="174" spans="1:16" s="30" customFormat="1" ht="21.75" hidden="1">
      <c r="A174" s="36">
        <v>33084</v>
      </c>
      <c r="B174" s="45">
        <v>30</v>
      </c>
      <c r="C174" s="38">
        <f t="shared" si="42"/>
        <v>2.2</v>
      </c>
      <c r="D174" s="39">
        <f t="shared" si="26"/>
        <v>4</v>
      </c>
      <c r="E174" s="39">
        <f t="shared" si="27"/>
        <v>4</v>
      </c>
      <c r="F174" s="39">
        <f t="shared" si="28"/>
        <v>5.8</v>
      </c>
      <c r="G174" s="39">
        <f t="shared" si="29"/>
        <v>5.8</v>
      </c>
      <c r="H174" s="39">
        <f t="shared" si="30"/>
        <v>5.8</v>
      </c>
      <c r="I174" s="39">
        <f t="shared" si="31"/>
        <v>6.9</v>
      </c>
      <c r="J174" s="39">
        <f t="shared" si="32"/>
        <v>6.9</v>
      </c>
      <c r="K174" s="39">
        <f t="shared" si="33"/>
        <v>13</v>
      </c>
      <c r="L174" s="39">
        <f t="shared" si="34"/>
        <v>14.4</v>
      </c>
      <c r="M174" s="38">
        <f t="shared" si="35"/>
        <v>16.3</v>
      </c>
      <c r="N174" s="38">
        <f t="shared" si="36"/>
        <v>30</v>
      </c>
      <c r="O174" s="40">
        <f t="shared" si="37"/>
        <v>59.3</v>
      </c>
      <c r="P174" s="41"/>
    </row>
    <row r="175" spans="1:16" s="30" customFormat="1" ht="21.75" hidden="1">
      <c r="A175" s="36">
        <v>33085</v>
      </c>
      <c r="B175" s="37">
        <v>31</v>
      </c>
      <c r="C175" s="38">
        <f t="shared" si="42"/>
        <v>1.8</v>
      </c>
      <c r="D175" s="39">
        <f t="shared" si="26"/>
        <v>1.8</v>
      </c>
      <c r="E175" s="39">
        <f t="shared" si="27"/>
        <v>3.6</v>
      </c>
      <c r="F175" s="39">
        <f t="shared" si="28"/>
        <v>3.6</v>
      </c>
      <c r="G175" s="39">
        <f t="shared" si="29"/>
        <v>3.6</v>
      </c>
      <c r="H175" s="39">
        <f t="shared" si="30"/>
        <v>4.7</v>
      </c>
      <c r="I175" s="39">
        <f t="shared" si="31"/>
        <v>4.7</v>
      </c>
      <c r="J175" s="39">
        <f t="shared" si="32"/>
        <v>10.8</v>
      </c>
      <c r="K175" s="39">
        <f t="shared" si="33"/>
        <v>12.200000000000001</v>
      </c>
      <c r="L175" s="39">
        <f t="shared" si="34"/>
        <v>14.100000000000001</v>
      </c>
      <c r="M175" s="38">
        <f t="shared" si="35"/>
        <v>27.8</v>
      </c>
      <c r="N175" s="38">
        <f t="shared" si="36"/>
        <v>30</v>
      </c>
      <c r="O175" s="40">
        <f t="shared" si="37"/>
        <v>58.99999999999999</v>
      </c>
      <c r="P175" s="41"/>
    </row>
    <row r="176" spans="1:16" s="30" customFormat="1" ht="21.75" hidden="1">
      <c r="A176" s="36">
        <v>33086</v>
      </c>
      <c r="B176" s="46">
        <v>1</v>
      </c>
      <c r="C176" s="47">
        <f aca="true" t="shared" si="43" ref="C176:C185">+F7</f>
        <v>0</v>
      </c>
      <c r="D176" s="48">
        <f t="shared" si="26"/>
        <v>1.8</v>
      </c>
      <c r="E176" s="48">
        <f t="shared" si="27"/>
        <v>1.8</v>
      </c>
      <c r="F176" s="48">
        <f t="shared" si="28"/>
        <v>1.8</v>
      </c>
      <c r="G176" s="48">
        <f t="shared" si="29"/>
        <v>2.9000000000000004</v>
      </c>
      <c r="H176" s="48">
        <f t="shared" si="30"/>
        <v>2.9000000000000004</v>
      </c>
      <c r="I176" s="48">
        <f t="shared" si="31"/>
        <v>9</v>
      </c>
      <c r="J176" s="48">
        <f t="shared" si="32"/>
        <v>10.4</v>
      </c>
      <c r="K176" s="48">
        <f t="shared" si="33"/>
        <v>12.3</v>
      </c>
      <c r="L176" s="48">
        <f t="shared" si="34"/>
        <v>12.3</v>
      </c>
      <c r="M176" s="47">
        <f t="shared" si="35"/>
        <v>28.2</v>
      </c>
      <c r="N176" s="47">
        <f t="shared" si="36"/>
        <v>30.5</v>
      </c>
      <c r="O176" s="49">
        <f t="shared" si="37"/>
        <v>58.4</v>
      </c>
      <c r="P176" s="50"/>
    </row>
    <row r="177" spans="1:16" s="30" customFormat="1" ht="21.75" hidden="1">
      <c r="A177" s="36">
        <v>33087</v>
      </c>
      <c r="B177" s="37">
        <v>2</v>
      </c>
      <c r="C177" s="38">
        <f t="shared" si="43"/>
        <v>1.8</v>
      </c>
      <c r="D177" s="39">
        <f t="shared" si="26"/>
        <v>1.8</v>
      </c>
      <c r="E177" s="39">
        <f t="shared" si="27"/>
        <v>1.8</v>
      </c>
      <c r="F177" s="39">
        <f t="shared" si="28"/>
        <v>2.9000000000000004</v>
      </c>
      <c r="G177" s="39">
        <f t="shared" si="29"/>
        <v>2.9000000000000004</v>
      </c>
      <c r="H177" s="39">
        <f t="shared" si="30"/>
        <v>9</v>
      </c>
      <c r="I177" s="39">
        <f t="shared" si="31"/>
        <v>10.4</v>
      </c>
      <c r="J177" s="39">
        <f t="shared" si="32"/>
        <v>12.3</v>
      </c>
      <c r="K177" s="39">
        <f t="shared" si="33"/>
        <v>12.3</v>
      </c>
      <c r="L177" s="39">
        <f t="shared" si="34"/>
        <v>12.3</v>
      </c>
      <c r="M177" s="38">
        <f t="shared" si="35"/>
        <v>30.5</v>
      </c>
      <c r="N177" s="38">
        <f t="shared" si="36"/>
        <v>32.3</v>
      </c>
      <c r="O177" s="40">
        <f t="shared" si="37"/>
        <v>58.4</v>
      </c>
      <c r="P177" s="41"/>
    </row>
    <row r="178" spans="1:16" s="30" customFormat="1" ht="21.75" hidden="1">
      <c r="A178" s="36">
        <v>33088</v>
      </c>
      <c r="B178" s="37">
        <v>3</v>
      </c>
      <c r="C178" s="38">
        <f t="shared" si="43"/>
        <v>0</v>
      </c>
      <c r="D178" s="39">
        <f t="shared" si="26"/>
        <v>0</v>
      </c>
      <c r="E178" s="39">
        <f t="shared" si="27"/>
        <v>1.1</v>
      </c>
      <c r="F178" s="39">
        <f t="shared" si="28"/>
        <v>1.1</v>
      </c>
      <c r="G178" s="39">
        <f t="shared" si="29"/>
        <v>7.199999999999999</v>
      </c>
      <c r="H178" s="39">
        <f t="shared" si="30"/>
        <v>8.6</v>
      </c>
      <c r="I178" s="39">
        <f t="shared" si="31"/>
        <v>10.5</v>
      </c>
      <c r="J178" s="39">
        <f t="shared" si="32"/>
        <v>10.5</v>
      </c>
      <c r="K178" s="39">
        <f t="shared" si="33"/>
        <v>10.5</v>
      </c>
      <c r="L178" s="39">
        <f t="shared" si="34"/>
        <v>10.5</v>
      </c>
      <c r="M178" s="38">
        <f t="shared" si="35"/>
        <v>30.5</v>
      </c>
      <c r="N178" s="38">
        <f t="shared" si="36"/>
        <v>38.7</v>
      </c>
      <c r="O178" s="40">
        <f t="shared" si="37"/>
        <v>56.6</v>
      </c>
      <c r="P178" s="41"/>
    </row>
    <row r="179" spans="1:16" s="30" customFormat="1" ht="21.75" hidden="1">
      <c r="A179" s="36">
        <v>33089</v>
      </c>
      <c r="B179" s="37">
        <v>4</v>
      </c>
      <c r="C179" s="38">
        <f t="shared" si="43"/>
        <v>0</v>
      </c>
      <c r="D179" s="39">
        <f t="shared" si="26"/>
        <v>1.1</v>
      </c>
      <c r="E179" s="39">
        <f t="shared" si="27"/>
        <v>1.1</v>
      </c>
      <c r="F179" s="39">
        <f t="shared" si="28"/>
        <v>7.199999999999999</v>
      </c>
      <c r="G179" s="39">
        <f t="shared" si="29"/>
        <v>8.6</v>
      </c>
      <c r="H179" s="39">
        <f t="shared" si="30"/>
        <v>10.5</v>
      </c>
      <c r="I179" s="39">
        <f t="shared" si="31"/>
        <v>10.5</v>
      </c>
      <c r="J179" s="39">
        <f t="shared" si="32"/>
        <v>10.5</v>
      </c>
      <c r="K179" s="39">
        <f t="shared" si="33"/>
        <v>10.5</v>
      </c>
      <c r="L179" s="39">
        <f t="shared" si="34"/>
        <v>24.2</v>
      </c>
      <c r="M179" s="38">
        <f t="shared" si="35"/>
        <v>38.7</v>
      </c>
      <c r="N179" s="38">
        <f t="shared" si="36"/>
        <v>38.7</v>
      </c>
      <c r="O179" s="40">
        <f t="shared" si="37"/>
        <v>60.9</v>
      </c>
      <c r="P179" s="41"/>
    </row>
    <row r="180" spans="1:16" s="30" customFormat="1" ht="21.75" hidden="1">
      <c r="A180" s="36">
        <v>33090</v>
      </c>
      <c r="B180" s="37">
        <v>5</v>
      </c>
      <c r="C180" s="38">
        <f t="shared" si="43"/>
        <v>1.1</v>
      </c>
      <c r="D180" s="39">
        <f t="shared" si="26"/>
        <v>1.1</v>
      </c>
      <c r="E180" s="39">
        <f t="shared" si="27"/>
        <v>7.199999999999999</v>
      </c>
      <c r="F180" s="39">
        <f t="shared" si="28"/>
        <v>8.6</v>
      </c>
      <c r="G180" s="39">
        <f t="shared" si="29"/>
        <v>10.5</v>
      </c>
      <c r="H180" s="39">
        <f t="shared" si="30"/>
        <v>10.5</v>
      </c>
      <c r="I180" s="39">
        <f t="shared" si="31"/>
        <v>10.5</v>
      </c>
      <c r="J180" s="39">
        <f t="shared" si="32"/>
        <v>10.5</v>
      </c>
      <c r="K180" s="39">
        <f t="shared" si="33"/>
        <v>24.2</v>
      </c>
      <c r="L180" s="39">
        <f t="shared" si="34"/>
        <v>26.4</v>
      </c>
      <c r="M180" s="38">
        <f t="shared" si="35"/>
        <v>38.7</v>
      </c>
      <c r="N180" s="38">
        <f t="shared" si="36"/>
        <v>38.7</v>
      </c>
      <c r="O180" s="40">
        <f t="shared" si="37"/>
        <v>63.699999999999996</v>
      </c>
      <c r="P180" s="41"/>
    </row>
    <row r="181" spans="1:16" s="30" customFormat="1" ht="21.75" hidden="1">
      <c r="A181" s="36">
        <v>33091</v>
      </c>
      <c r="B181" s="37">
        <v>6</v>
      </c>
      <c r="C181" s="38">
        <f t="shared" si="43"/>
        <v>0</v>
      </c>
      <c r="D181" s="39">
        <f t="shared" si="26"/>
        <v>6.1</v>
      </c>
      <c r="E181" s="39">
        <f t="shared" si="27"/>
        <v>7.5</v>
      </c>
      <c r="F181" s="39">
        <f t="shared" si="28"/>
        <v>9.4</v>
      </c>
      <c r="G181" s="39">
        <f t="shared" si="29"/>
        <v>9.4</v>
      </c>
      <c r="H181" s="39">
        <f t="shared" si="30"/>
        <v>9.4</v>
      </c>
      <c r="I181" s="39">
        <f t="shared" si="31"/>
        <v>9.4</v>
      </c>
      <c r="J181" s="39">
        <f t="shared" si="32"/>
        <v>23.1</v>
      </c>
      <c r="K181" s="39">
        <f t="shared" si="33"/>
        <v>25.3</v>
      </c>
      <c r="L181" s="39">
        <f t="shared" si="34"/>
        <v>27.6</v>
      </c>
      <c r="M181" s="38">
        <f t="shared" si="35"/>
        <v>37.6</v>
      </c>
      <c r="N181" s="38">
        <f t="shared" si="36"/>
        <v>42.7</v>
      </c>
      <c r="O181" s="40">
        <f t="shared" si="37"/>
        <v>65.3</v>
      </c>
      <c r="P181" s="41"/>
    </row>
    <row r="182" spans="1:16" s="30" customFormat="1" ht="21.75" hidden="1">
      <c r="A182" s="36">
        <v>33092</v>
      </c>
      <c r="B182" s="37">
        <v>7</v>
      </c>
      <c r="C182" s="38">
        <f t="shared" si="43"/>
        <v>6.1</v>
      </c>
      <c r="D182" s="39">
        <f aca="true" t="shared" si="44" ref="D182:D245">C182+C183</f>
        <v>7.5</v>
      </c>
      <c r="E182" s="39">
        <f aca="true" t="shared" si="45" ref="E182:E245">C182+C183+C184</f>
        <v>9.4</v>
      </c>
      <c r="F182" s="39">
        <f aca="true" t="shared" si="46" ref="F182:F245">C182+C183+C184+C185</f>
        <v>9.4</v>
      </c>
      <c r="G182" s="39">
        <f aca="true" t="shared" si="47" ref="G182:G245">C182+C183+C184+C185+C186</f>
        <v>9.4</v>
      </c>
      <c r="H182" s="39">
        <f aca="true" t="shared" si="48" ref="H182:H245">C182+C183+C184+C185+C186+C187</f>
        <v>9.4</v>
      </c>
      <c r="I182" s="39">
        <f aca="true" t="shared" si="49" ref="I182:I245">C182+C183+C184+C185+C186+C187+C188</f>
        <v>23.1</v>
      </c>
      <c r="J182" s="39">
        <f aca="true" t="shared" si="50" ref="J182:J245">C182+C183+C184+C185+C186+C187+C188+C189</f>
        <v>25.3</v>
      </c>
      <c r="K182" s="39">
        <f aca="true" t="shared" si="51" ref="K182:K245">C182+C183+C184+C185+C186+C187+C188+C189+C190</f>
        <v>27.6</v>
      </c>
      <c r="L182" s="39">
        <f aca="true" t="shared" si="52" ref="L182:L245">C182+C183+C184+C185+C186+C187+C188+C189+C190+C191</f>
        <v>29.400000000000002</v>
      </c>
      <c r="M182" s="38">
        <f aca="true" t="shared" si="53" ref="M182:M245">C182+C183+C184+C185+C186+C187+C188+C189+C190+C191+C192+C193+C194+C195</f>
        <v>42.7</v>
      </c>
      <c r="N182" s="38">
        <f aca="true" t="shared" si="54" ref="N182:N245">C182+C183+C184+C185+C186+C187+C188+C189+C190+C191+C192+C193+C194+C195+C196</f>
        <v>44.1</v>
      </c>
      <c r="O182" s="40">
        <f aca="true" t="shared" si="55" ref="O182:O245">C182+C183+C184+C185+C186+C187+C188+C189+C190+C191+C192+C193+C194+C195+C196+C197+C198+C199+C200+C201+C202+C203+C204+C205+C206+C207+C208+C209+C210+C211</f>
        <v>65.3</v>
      </c>
      <c r="P182" s="41"/>
    </row>
    <row r="183" spans="1:16" s="30" customFormat="1" ht="21.75" hidden="1">
      <c r="A183" s="36">
        <v>33093</v>
      </c>
      <c r="B183" s="37">
        <v>8</v>
      </c>
      <c r="C183" s="38">
        <f t="shared" si="43"/>
        <v>1.4</v>
      </c>
      <c r="D183" s="39">
        <f t="shared" si="44"/>
        <v>3.3</v>
      </c>
      <c r="E183" s="39">
        <f t="shared" si="45"/>
        <v>3.3</v>
      </c>
      <c r="F183" s="39">
        <f t="shared" si="46"/>
        <v>3.3</v>
      </c>
      <c r="G183" s="39">
        <f t="shared" si="47"/>
        <v>3.3</v>
      </c>
      <c r="H183" s="39">
        <f t="shared" si="48"/>
        <v>17</v>
      </c>
      <c r="I183" s="39">
        <f t="shared" si="49"/>
        <v>19.2</v>
      </c>
      <c r="J183" s="39">
        <f t="shared" si="50"/>
        <v>21.5</v>
      </c>
      <c r="K183" s="39">
        <f t="shared" si="51"/>
        <v>23.3</v>
      </c>
      <c r="L183" s="39">
        <f t="shared" si="52"/>
        <v>31.5</v>
      </c>
      <c r="M183" s="38">
        <f t="shared" si="53"/>
        <v>38</v>
      </c>
      <c r="N183" s="38">
        <f t="shared" si="54"/>
        <v>38</v>
      </c>
      <c r="O183" s="40">
        <f t="shared" si="55"/>
        <v>59.199999999999996</v>
      </c>
      <c r="P183" s="41"/>
    </row>
    <row r="184" spans="1:16" s="30" customFormat="1" ht="21.75" hidden="1">
      <c r="A184" s="36">
        <v>33094</v>
      </c>
      <c r="B184" s="37">
        <v>9</v>
      </c>
      <c r="C184" s="38">
        <f t="shared" si="43"/>
        <v>1.9</v>
      </c>
      <c r="D184" s="39">
        <f t="shared" si="44"/>
        <v>1.9</v>
      </c>
      <c r="E184" s="39">
        <f t="shared" si="45"/>
        <v>1.9</v>
      </c>
      <c r="F184" s="39">
        <f t="shared" si="46"/>
        <v>1.9</v>
      </c>
      <c r="G184" s="39">
        <f t="shared" si="47"/>
        <v>15.6</v>
      </c>
      <c r="H184" s="39">
        <f t="shared" si="48"/>
        <v>17.8</v>
      </c>
      <c r="I184" s="39">
        <f t="shared" si="49"/>
        <v>20.1</v>
      </c>
      <c r="J184" s="39">
        <f t="shared" si="50"/>
        <v>21.900000000000002</v>
      </c>
      <c r="K184" s="39">
        <f t="shared" si="51"/>
        <v>30.1</v>
      </c>
      <c r="L184" s="39">
        <f t="shared" si="52"/>
        <v>30.1</v>
      </c>
      <c r="M184" s="38">
        <f t="shared" si="53"/>
        <v>36.6</v>
      </c>
      <c r="N184" s="38">
        <f t="shared" si="54"/>
        <v>36.6</v>
      </c>
      <c r="O184" s="40">
        <f t="shared" si="55"/>
        <v>57.800000000000004</v>
      </c>
      <c r="P184" s="41"/>
    </row>
    <row r="185" spans="1:16" s="30" customFormat="1" ht="21.75" hidden="1">
      <c r="A185" s="36">
        <v>33095</v>
      </c>
      <c r="B185" s="43">
        <v>10</v>
      </c>
      <c r="C185" s="38">
        <f t="shared" si="43"/>
        <v>0</v>
      </c>
      <c r="D185" s="39">
        <f t="shared" si="44"/>
        <v>0</v>
      </c>
      <c r="E185" s="39">
        <f t="shared" si="45"/>
        <v>0</v>
      </c>
      <c r="F185" s="39">
        <f t="shared" si="46"/>
        <v>13.7</v>
      </c>
      <c r="G185" s="39">
        <f t="shared" si="47"/>
        <v>15.899999999999999</v>
      </c>
      <c r="H185" s="39">
        <f t="shared" si="48"/>
        <v>18.2</v>
      </c>
      <c r="I185" s="39">
        <f t="shared" si="49"/>
        <v>20</v>
      </c>
      <c r="J185" s="39">
        <f t="shared" si="50"/>
        <v>28.2</v>
      </c>
      <c r="K185" s="39">
        <f t="shared" si="51"/>
        <v>28.2</v>
      </c>
      <c r="L185" s="39">
        <f t="shared" si="52"/>
        <v>28.2</v>
      </c>
      <c r="M185" s="38">
        <f t="shared" si="53"/>
        <v>34.699999999999996</v>
      </c>
      <c r="N185" s="38">
        <f t="shared" si="54"/>
        <v>34.699999999999996</v>
      </c>
      <c r="O185" s="40">
        <f t="shared" si="55"/>
        <v>68.4</v>
      </c>
      <c r="P185" s="41"/>
    </row>
    <row r="186" spans="1:16" s="30" customFormat="1" ht="21.75" hidden="1">
      <c r="A186" s="36">
        <v>33096</v>
      </c>
      <c r="B186" s="37">
        <v>11</v>
      </c>
      <c r="C186" s="38">
        <f aca="true" t="shared" si="56" ref="C186:C195">+F18</f>
        <v>0</v>
      </c>
      <c r="D186" s="39">
        <f t="shared" si="44"/>
        <v>0</v>
      </c>
      <c r="E186" s="39">
        <f t="shared" si="45"/>
        <v>13.7</v>
      </c>
      <c r="F186" s="39">
        <f t="shared" si="46"/>
        <v>15.899999999999999</v>
      </c>
      <c r="G186" s="39">
        <f t="shared" si="47"/>
        <v>18.2</v>
      </c>
      <c r="H186" s="39">
        <f t="shared" si="48"/>
        <v>20</v>
      </c>
      <c r="I186" s="39">
        <f t="shared" si="49"/>
        <v>28.2</v>
      </c>
      <c r="J186" s="39">
        <f t="shared" si="50"/>
        <v>28.2</v>
      </c>
      <c r="K186" s="39">
        <f t="shared" si="51"/>
        <v>28.2</v>
      </c>
      <c r="L186" s="39">
        <f t="shared" si="52"/>
        <v>33.3</v>
      </c>
      <c r="M186" s="38">
        <f t="shared" si="53"/>
        <v>34.699999999999996</v>
      </c>
      <c r="N186" s="38">
        <f t="shared" si="54"/>
        <v>34.699999999999996</v>
      </c>
      <c r="O186" s="40">
        <f t="shared" si="55"/>
        <v>68.9</v>
      </c>
      <c r="P186" s="41"/>
    </row>
    <row r="187" spans="1:16" s="30" customFormat="1" ht="21.75" hidden="1">
      <c r="A187" s="36">
        <v>33097</v>
      </c>
      <c r="B187" s="37">
        <v>12</v>
      </c>
      <c r="C187" s="38">
        <f t="shared" si="56"/>
        <v>0</v>
      </c>
      <c r="D187" s="39">
        <f t="shared" si="44"/>
        <v>13.7</v>
      </c>
      <c r="E187" s="39">
        <f t="shared" si="45"/>
        <v>15.899999999999999</v>
      </c>
      <c r="F187" s="39">
        <f t="shared" si="46"/>
        <v>18.2</v>
      </c>
      <c r="G187" s="39">
        <f t="shared" si="47"/>
        <v>20</v>
      </c>
      <c r="H187" s="39">
        <f t="shared" si="48"/>
        <v>28.2</v>
      </c>
      <c r="I187" s="39">
        <f t="shared" si="49"/>
        <v>28.2</v>
      </c>
      <c r="J187" s="39">
        <f t="shared" si="50"/>
        <v>28.2</v>
      </c>
      <c r="K187" s="39">
        <f t="shared" si="51"/>
        <v>33.3</v>
      </c>
      <c r="L187" s="39">
        <f t="shared" si="52"/>
        <v>34.699999999999996</v>
      </c>
      <c r="M187" s="38">
        <f t="shared" si="53"/>
        <v>34.699999999999996</v>
      </c>
      <c r="N187" s="38">
        <f t="shared" si="54"/>
        <v>34.699999999999996</v>
      </c>
      <c r="O187" s="40">
        <f t="shared" si="55"/>
        <v>72.9</v>
      </c>
      <c r="P187" s="41"/>
    </row>
    <row r="188" spans="1:16" s="30" customFormat="1" ht="21.75" hidden="1">
      <c r="A188" s="36">
        <v>33098</v>
      </c>
      <c r="B188" s="37">
        <v>13</v>
      </c>
      <c r="C188" s="38">
        <f t="shared" si="56"/>
        <v>13.7</v>
      </c>
      <c r="D188" s="39">
        <f t="shared" si="44"/>
        <v>15.899999999999999</v>
      </c>
      <c r="E188" s="39">
        <f t="shared" si="45"/>
        <v>18.2</v>
      </c>
      <c r="F188" s="39">
        <f t="shared" si="46"/>
        <v>20</v>
      </c>
      <c r="G188" s="39">
        <f t="shared" si="47"/>
        <v>28.2</v>
      </c>
      <c r="H188" s="39">
        <f t="shared" si="48"/>
        <v>28.2</v>
      </c>
      <c r="I188" s="39">
        <f t="shared" si="49"/>
        <v>28.2</v>
      </c>
      <c r="J188" s="39">
        <f t="shared" si="50"/>
        <v>33.3</v>
      </c>
      <c r="K188" s="39">
        <f t="shared" si="51"/>
        <v>34.699999999999996</v>
      </c>
      <c r="L188" s="39">
        <f t="shared" si="52"/>
        <v>34.699999999999996</v>
      </c>
      <c r="M188" s="38">
        <f t="shared" si="53"/>
        <v>34.699999999999996</v>
      </c>
      <c r="N188" s="38">
        <f t="shared" si="54"/>
        <v>34.699999999999996</v>
      </c>
      <c r="O188" s="40">
        <f t="shared" si="55"/>
        <v>72.9</v>
      </c>
      <c r="P188" s="41"/>
    </row>
    <row r="189" spans="1:16" s="30" customFormat="1" ht="21.75" hidden="1">
      <c r="A189" s="36">
        <v>33099</v>
      </c>
      <c r="B189" s="37">
        <v>14</v>
      </c>
      <c r="C189" s="38">
        <f t="shared" si="56"/>
        <v>2.2</v>
      </c>
      <c r="D189" s="39">
        <f t="shared" si="44"/>
        <v>4.5</v>
      </c>
      <c r="E189" s="39">
        <f t="shared" si="45"/>
        <v>6.3</v>
      </c>
      <c r="F189" s="39">
        <f t="shared" si="46"/>
        <v>14.5</v>
      </c>
      <c r="G189" s="39">
        <f t="shared" si="47"/>
        <v>14.5</v>
      </c>
      <c r="H189" s="39">
        <f t="shared" si="48"/>
        <v>14.5</v>
      </c>
      <c r="I189" s="39">
        <f t="shared" si="49"/>
        <v>19.6</v>
      </c>
      <c r="J189" s="39">
        <f t="shared" si="50"/>
        <v>21</v>
      </c>
      <c r="K189" s="39">
        <f t="shared" si="51"/>
        <v>21</v>
      </c>
      <c r="L189" s="39">
        <f t="shared" si="52"/>
        <v>21</v>
      </c>
      <c r="M189" s="38">
        <f t="shared" si="53"/>
        <v>21</v>
      </c>
      <c r="N189" s="38">
        <f t="shared" si="54"/>
        <v>29.3</v>
      </c>
      <c r="O189" s="40">
        <f t="shared" si="55"/>
        <v>59.199999999999996</v>
      </c>
      <c r="P189" s="41"/>
    </row>
    <row r="190" spans="1:16" s="30" customFormat="1" ht="21.75" hidden="1">
      <c r="A190" s="36">
        <v>33100</v>
      </c>
      <c r="B190" s="37">
        <v>15</v>
      </c>
      <c r="C190" s="38">
        <f t="shared" si="56"/>
        <v>2.3</v>
      </c>
      <c r="D190" s="39">
        <f t="shared" si="44"/>
        <v>4.1</v>
      </c>
      <c r="E190" s="39">
        <f t="shared" si="45"/>
        <v>12.299999999999999</v>
      </c>
      <c r="F190" s="39">
        <f t="shared" si="46"/>
        <v>12.299999999999999</v>
      </c>
      <c r="G190" s="39">
        <f t="shared" si="47"/>
        <v>12.299999999999999</v>
      </c>
      <c r="H190" s="39">
        <f t="shared" si="48"/>
        <v>17.4</v>
      </c>
      <c r="I190" s="39">
        <f t="shared" si="49"/>
        <v>18.799999999999997</v>
      </c>
      <c r="J190" s="39">
        <f t="shared" si="50"/>
        <v>18.799999999999997</v>
      </c>
      <c r="K190" s="39">
        <f t="shared" si="51"/>
        <v>18.799999999999997</v>
      </c>
      <c r="L190" s="39">
        <f t="shared" si="52"/>
        <v>18.799999999999997</v>
      </c>
      <c r="M190" s="38">
        <f t="shared" si="53"/>
        <v>27.099999999999998</v>
      </c>
      <c r="N190" s="38">
        <f t="shared" si="54"/>
        <v>28.999999999999996</v>
      </c>
      <c r="O190" s="40">
        <f t="shared" si="55"/>
        <v>70.19999999999999</v>
      </c>
      <c r="P190" s="41"/>
    </row>
    <row r="191" spans="1:16" s="30" customFormat="1" ht="21.75" hidden="1">
      <c r="A191" s="36">
        <v>33101</v>
      </c>
      <c r="B191" s="37">
        <v>16</v>
      </c>
      <c r="C191" s="38">
        <f t="shared" si="56"/>
        <v>1.8</v>
      </c>
      <c r="D191" s="39">
        <f t="shared" si="44"/>
        <v>10</v>
      </c>
      <c r="E191" s="39">
        <f t="shared" si="45"/>
        <v>10</v>
      </c>
      <c r="F191" s="39">
        <f t="shared" si="46"/>
        <v>10</v>
      </c>
      <c r="G191" s="39">
        <f t="shared" si="47"/>
        <v>15.1</v>
      </c>
      <c r="H191" s="39">
        <f t="shared" si="48"/>
        <v>16.5</v>
      </c>
      <c r="I191" s="39">
        <f t="shared" si="49"/>
        <v>16.5</v>
      </c>
      <c r="J191" s="39">
        <f t="shared" si="50"/>
        <v>16.5</v>
      </c>
      <c r="K191" s="39">
        <f t="shared" si="51"/>
        <v>16.5</v>
      </c>
      <c r="L191" s="39">
        <f t="shared" si="52"/>
        <v>16.5</v>
      </c>
      <c r="M191" s="38">
        <f t="shared" si="53"/>
        <v>26.7</v>
      </c>
      <c r="N191" s="38">
        <f t="shared" si="54"/>
        <v>27.9</v>
      </c>
      <c r="O191" s="40">
        <f t="shared" si="55"/>
        <v>69.6</v>
      </c>
      <c r="P191" s="41"/>
    </row>
    <row r="192" spans="1:16" s="30" customFormat="1" ht="21.75" hidden="1">
      <c r="A192" s="36">
        <v>33102</v>
      </c>
      <c r="B192" s="37">
        <v>17</v>
      </c>
      <c r="C192" s="38">
        <f t="shared" si="56"/>
        <v>8.2</v>
      </c>
      <c r="D192" s="39">
        <f t="shared" si="44"/>
        <v>8.2</v>
      </c>
      <c r="E192" s="39">
        <f t="shared" si="45"/>
        <v>8.2</v>
      </c>
      <c r="F192" s="39">
        <f t="shared" si="46"/>
        <v>13.299999999999999</v>
      </c>
      <c r="G192" s="39">
        <f t="shared" si="47"/>
        <v>14.7</v>
      </c>
      <c r="H192" s="39">
        <f t="shared" si="48"/>
        <v>14.7</v>
      </c>
      <c r="I192" s="39">
        <f t="shared" si="49"/>
        <v>14.7</v>
      </c>
      <c r="J192" s="39">
        <f t="shared" si="50"/>
        <v>14.7</v>
      </c>
      <c r="K192" s="39">
        <f t="shared" si="51"/>
        <v>14.7</v>
      </c>
      <c r="L192" s="39">
        <f t="shared" si="52"/>
        <v>14.7</v>
      </c>
      <c r="M192" s="38">
        <f t="shared" si="53"/>
        <v>26.099999999999998</v>
      </c>
      <c r="N192" s="38">
        <f t="shared" si="54"/>
        <v>26.099999999999998</v>
      </c>
      <c r="O192" s="40">
        <f t="shared" si="55"/>
        <v>67.8</v>
      </c>
      <c r="P192" s="41"/>
    </row>
    <row r="193" spans="1:16" s="30" customFormat="1" ht="21.75" hidden="1">
      <c r="A193" s="36">
        <v>33103</v>
      </c>
      <c r="B193" s="37">
        <v>18</v>
      </c>
      <c r="C193" s="38">
        <f t="shared" si="56"/>
        <v>0</v>
      </c>
      <c r="D193" s="39">
        <f t="shared" si="44"/>
        <v>0</v>
      </c>
      <c r="E193" s="39">
        <f t="shared" si="45"/>
        <v>5.1</v>
      </c>
      <c r="F193" s="39">
        <f t="shared" si="46"/>
        <v>6.5</v>
      </c>
      <c r="G193" s="39">
        <f t="shared" si="47"/>
        <v>6.5</v>
      </c>
      <c r="H193" s="39">
        <f t="shared" si="48"/>
        <v>6.5</v>
      </c>
      <c r="I193" s="39">
        <f t="shared" si="49"/>
        <v>6.5</v>
      </c>
      <c r="J193" s="39">
        <f t="shared" si="50"/>
        <v>6.5</v>
      </c>
      <c r="K193" s="39">
        <f t="shared" si="51"/>
        <v>6.5</v>
      </c>
      <c r="L193" s="39">
        <f t="shared" si="52"/>
        <v>6.5</v>
      </c>
      <c r="M193" s="38">
        <f t="shared" si="53"/>
        <v>17.9</v>
      </c>
      <c r="N193" s="38">
        <f t="shared" si="54"/>
        <v>17.9</v>
      </c>
      <c r="O193" s="40">
        <f t="shared" si="55"/>
        <v>66.30000000000001</v>
      </c>
      <c r="P193" s="41"/>
    </row>
    <row r="194" spans="1:16" s="30" customFormat="1" ht="21.75" hidden="1">
      <c r="A194" s="36">
        <v>33104</v>
      </c>
      <c r="B194" s="37">
        <v>19</v>
      </c>
      <c r="C194" s="38">
        <f t="shared" si="56"/>
        <v>0</v>
      </c>
      <c r="D194" s="39">
        <f t="shared" si="44"/>
        <v>5.1</v>
      </c>
      <c r="E194" s="39">
        <f t="shared" si="45"/>
        <v>6.5</v>
      </c>
      <c r="F194" s="39">
        <f t="shared" si="46"/>
        <v>6.5</v>
      </c>
      <c r="G194" s="39">
        <f t="shared" si="47"/>
        <v>6.5</v>
      </c>
      <c r="H194" s="39">
        <f t="shared" si="48"/>
        <v>6.5</v>
      </c>
      <c r="I194" s="39">
        <f t="shared" si="49"/>
        <v>6.5</v>
      </c>
      <c r="J194" s="39">
        <f t="shared" si="50"/>
        <v>6.5</v>
      </c>
      <c r="K194" s="39">
        <f t="shared" si="51"/>
        <v>6.5</v>
      </c>
      <c r="L194" s="39">
        <f t="shared" si="52"/>
        <v>14.8</v>
      </c>
      <c r="M194" s="38">
        <f t="shared" si="53"/>
        <v>17.9</v>
      </c>
      <c r="N194" s="38">
        <f t="shared" si="54"/>
        <v>22.2</v>
      </c>
      <c r="O194" s="40">
        <f t="shared" si="55"/>
        <v>70.9</v>
      </c>
      <c r="P194" s="41"/>
    </row>
    <row r="195" spans="1:16" s="30" customFormat="1" ht="21.75" hidden="1">
      <c r="A195" s="36">
        <v>33105</v>
      </c>
      <c r="B195" s="43">
        <v>20</v>
      </c>
      <c r="C195" s="38">
        <f t="shared" si="56"/>
        <v>5.1</v>
      </c>
      <c r="D195" s="39">
        <f t="shared" si="44"/>
        <v>6.5</v>
      </c>
      <c r="E195" s="39">
        <f t="shared" si="45"/>
        <v>6.5</v>
      </c>
      <c r="F195" s="39">
        <f t="shared" si="46"/>
        <v>6.5</v>
      </c>
      <c r="G195" s="39">
        <f t="shared" si="47"/>
        <v>6.5</v>
      </c>
      <c r="H195" s="39">
        <f t="shared" si="48"/>
        <v>6.5</v>
      </c>
      <c r="I195" s="39">
        <f t="shared" si="49"/>
        <v>6.5</v>
      </c>
      <c r="J195" s="39">
        <f t="shared" si="50"/>
        <v>6.5</v>
      </c>
      <c r="K195" s="39">
        <f t="shared" si="51"/>
        <v>14.8</v>
      </c>
      <c r="L195" s="39">
        <f t="shared" si="52"/>
        <v>16.7</v>
      </c>
      <c r="M195" s="38">
        <f t="shared" si="53"/>
        <v>22.2</v>
      </c>
      <c r="N195" s="38">
        <f t="shared" si="54"/>
        <v>25</v>
      </c>
      <c r="O195" s="40">
        <f t="shared" si="55"/>
        <v>76.5</v>
      </c>
      <c r="P195" s="41"/>
    </row>
    <row r="196" spans="1:16" s="30" customFormat="1" ht="21.75" hidden="1">
      <c r="A196" s="36">
        <v>33106</v>
      </c>
      <c r="B196" s="37">
        <v>21</v>
      </c>
      <c r="C196" s="38">
        <f aca="true" t="shared" si="57" ref="C196:C206">+F29</f>
        <v>1.4</v>
      </c>
      <c r="D196" s="39">
        <f t="shared" si="44"/>
        <v>1.4</v>
      </c>
      <c r="E196" s="39">
        <f t="shared" si="45"/>
        <v>1.4</v>
      </c>
      <c r="F196" s="39">
        <f t="shared" si="46"/>
        <v>1.4</v>
      </c>
      <c r="G196" s="39">
        <f t="shared" si="47"/>
        <v>1.4</v>
      </c>
      <c r="H196" s="39">
        <f t="shared" si="48"/>
        <v>1.4</v>
      </c>
      <c r="I196" s="39">
        <f t="shared" si="49"/>
        <v>1.4</v>
      </c>
      <c r="J196" s="39">
        <f t="shared" si="50"/>
        <v>9.700000000000001</v>
      </c>
      <c r="K196" s="39">
        <f t="shared" si="51"/>
        <v>11.600000000000001</v>
      </c>
      <c r="L196" s="39">
        <f t="shared" si="52"/>
        <v>12.8</v>
      </c>
      <c r="M196" s="38">
        <f t="shared" si="53"/>
        <v>19.900000000000002</v>
      </c>
      <c r="N196" s="38">
        <f t="shared" si="54"/>
        <v>22.6</v>
      </c>
      <c r="O196" s="40">
        <f t="shared" si="55"/>
        <v>72.49999999999999</v>
      </c>
      <c r="P196" s="41"/>
    </row>
    <row r="197" spans="1:16" s="30" customFormat="1" ht="21.75" hidden="1">
      <c r="A197" s="36">
        <v>33107</v>
      </c>
      <c r="B197" s="37">
        <v>22</v>
      </c>
      <c r="C197" s="38">
        <f t="shared" si="57"/>
        <v>0</v>
      </c>
      <c r="D197" s="39">
        <f t="shared" si="44"/>
        <v>0</v>
      </c>
      <c r="E197" s="39">
        <f t="shared" si="45"/>
        <v>0</v>
      </c>
      <c r="F197" s="39">
        <f t="shared" si="46"/>
        <v>0</v>
      </c>
      <c r="G197" s="39">
        <f t="shared" si="47"/>
        <v>0</v>
      </c>
      <c r="H197" s="39">
        <f t="shared" si="48"/>
        <v>0</v>
      </c>
      <c r="I197" s="39">
        <f t="shared" si="49"/>
        <v>8.3</v>
      </c>
      <c r="J197" s="39">
        <f t="shared" si="50"/>
        <v>10.200000000000001</v>
      </c>
      <c r="K197" s="39">
        <f t="shared" si="51"/>
        <v>11.4</v>
      </c>
      <c r="L197" s="39">
        <f t="shared" si="52"/>
        <v>11.4</v>
      </c>
      <c r="M197" s="38">
        <f t="shared" si="53"/>
        <v>21.2</v>
      </c>
      <c r="N197" s="38">
        <f t="shared" si="54"/>
        <v>21.2</v>
      </c>
      <c r="O197" s="40">
        <f t="shared" si="55"/>
        <v>71.1</v>
      </c>
      <c r="P197" s="41"/>
    </row>
    <row r="198" spans="1:16" s="30" customFormat="1" ht="21.75" hidden="1">
      <c r="A198" s="36">
        <v>33108</v>
      </c>
      <c r="B198" s="37">
        <v>23</v>
      </c>
      <c r="C198" s="38">
        <f t="shared" si="57"/>
        <v>0</v>
      </c>
      <c r="D198" s="39">
        <f t="shared" si="44"/>
        <v>0</v>
      </c>
      <c r="E198" s="39">
        <f t="shared" si="45"/>
        <v>0</v>
      </c>
      <c r="F198" s="39">
        <f t="shared" si="46"/>
        <v>0</v>
      </c>
      <c r="G198" s="39">
        <f t="shared" si="47"/>
        <v>0</v>
      </c>
      <c r="H198" s="39">
        <f t="shared" si="48"/>
        <v>8.3</v>
      </c>
      <c r="I198" s="39">
        <f t="shared" si="49"/>
        <v>10.200000000000001</v>
      </c>
      <c r="J198" s="39">
        <f t="shared" si="50"/>
        <v>11.4</v>
      </c>
      <c r="K198" s="39">
        <f t="shared" si="51"/>
        <v>11.4</v>
      </c>
      <c r="L198" s="39">
        <f t="shared" si="52"/>
        <v>11.4</v>
      </c>
      <c r="M198" s="38">
        <f t="shared" si="53"/>
        <v>21.2</v>
      </c>
      <c r="N198" s="38">
        <f t="shared" si="54"/>
        <v>21.2</v>
      </c>
      <c r="O198" s="40">
        <f t="shared" si="55"/>
        <v>71.19999999999999</v>
      </c>
      <c r="P198" s="41"/>
    </row>
    <row r="199" spans="1:16" s="30" customFormat="1" ht="21.75" hidden="1">
      <c r="A199" s="36">
        <v>33109</v>
      </c>
      <c r="B199" s="37">
        <v>24</v>
      </c>
      <c r="C199" s="38">
        <f t="shared" si="57"/>
        <v>0</v>
      </c>
      <c r="D199" s="39">
        <f t="shared" si="44"/>
        <v>0</v>
      </c>
      <c r="E199" s="39">
        <f t="shared" si="45"/>
        <v>0</v>
      </c>
      <c r="F199" s="39">
        <f t="shared" si="46"/>
        <v>0</v>
      </c>
      <c r="G199" s="39">
        <f t="shared" si="47"/>
        <v>8.3</v>
      </c>
      <c r="H199" s="39">
        <f t="shared" si="48"/>
        <v>10.200000000000001</v>
      </c>
      <c r="I199" s="39">
        <f t="shared" si="49"/>
        <v>11.4</v>
      </c>
      <c r="J199" s="39">
        <f t="shared" si="50"/>
        <v>11.4</v>
      </c>
      <c r="K199" s="39">
        <f t="shared" si="51"/>
        <v>11.4</v>
      </c>
      <c r="L199" s="39">
        <f t="shared" si="52"/>
        <v>15.7</v>
      </c>
      <c r="M199" s="38">
        <f t="shared" si="53"/>
        <v>21.2</v>
      </c>
      <c r="N199" s="38">
        <f t="shared" si="54"/>
        <v>21.2</v>
      </c>
      <c r="O199" s="40">
        <f t="shared" si="55"/>
        <v>71.19999999999999</v>
      </c>
      <c r="P199" s="41"/>
    </row>
    <row r="200" spans="1:16" s="30" customFormat="1" ht="21.75" hidden="1">
      <c r="A200" s="36">
        <v>33110</v>
      </c>
      <c r="B200" s="37">
        <v>25</v>
      </c>
      <c r="C200" s="38">
        <f t="shared" si="57"/>
        <v>0</v>
      </c>
      <c r="D200" s="39">
        <f t="shared" si="44"/>
        <v>0</v>
      </c>
      <c r="E200" s="39">
        <f t="shared" si="45"/>
        <v>0</v>
      </c>
      <c r="F200" s="39">
        <f t="shared" si="46"/>
        <v>8.3</v>
      </c>
      <c r="G200" s="39">
        <f t="shared" si="47"/>
        <v>10.200000000000001</v>
      </c>
      <c r="H200" s="39">
        <f t="shared" si="48"/>
        <v>11.4</v>
      </c>
      <c r="I200" s="39">
        <f t="shared" si="49"/>
        <v>11.4</v>
      </c>
      <c r="J200" s="39">
        <f t="shared" si="50"/>
        <v>11.4</v>
      </c>
      <c r="K200" s="39">
        <f t="shared" si="51"/>
        <v>15.7</v>
      </c>
      <c r="L200" s="39">
        <f t="shared" si="52"/>
        <v>18.5</v>
      </c>
      <c r="M200" s="38">
        <f t="shared" si="53"/>
        <v>21.2</v>
      </c>
      <c r="N200" s="38">
        <f t="shared" si="54"/>
        <v>33.7</v>
      </c>
      <c r="O200" s="40">
        <f t="shared" si="55"/>
        <v>71.19999999999999</v>
      </c>
      <c r="P200" s="41"/>
    </row>
    <row r="201" spans="1:16" s="30" customFormat="1" ht="21.75" hidden="1">
      <c r="A201" s="36">
        <v>33111</v>
      </c>
      <c r="B201" s="37">
        <v>26</v>
      </c>
      <c r="C201" s="38">
        <f t="shared" si="57"/>
        <v>0</v>
      </c>
      <c r="D201" s="39">
        <f t="shared" si="44"/>
        <v>0</v>
      </c>
      <c r="E201" s="39">
        <f t="shared" si="45"/>
        <v>8.3</v>
      </c>
      <c r="F201" s="39">
        <f t="shared" si="46"/>
        <v>10.200000000000001</v>
      </c>
      <c r="G201" s="39">
        <f t="shared" si="47"/>
        <v>11.4</v>
      </c>
      <c r="H201" s="39">
        <f t="shared" si="48"/>
        <v>11.4</v>
      </c>
      <c r="I201" s="39">
        <f t="shared" si="49"/>
        <v>11.4</v>
      </c>
      <c r="J201" s="39">
        <f t="shared" si="50"/>
        <v>15.7</v>
      </c>
      <c r="K201" s="39">
        <f t="shared" si="51"/>
        <v>18.5</v>
      </c>
      <c r="L201" s="39">
        <f t="shared" si="52"/>
        <v>21.2</v>
      </c>
      <c r="M201" s="38">
        <f t="shared" si="53"/>
        <v>33.7</v>
      </c>
      <c r="N201" s="38">
        <f t="shared" si="54"/>
        <v>34.2</v>
      </c>
      <c r="O201" s="40">
        <f t="shared" si="55"/>
        <v>74.1</v>
      </c>
      <c r="P201" s="41"/>
    </row>
    <row r="202" spans="1:16" s="30" customFormat="1" ht="21.75" hidden="1">
      <c r="A202" s="36">
        <v>33112</v>
      </c>
      <c r="B202" s="37">
        <v>27</v>
      </c>
      <c r="C202" s="38">
        <f t="shared" si="57"/>
        <v>0</v>
      </c>
      <c r="D202" s="39">
        <f t="shared" si="44"/>
        <v>8.3</v>
      </c>
      <c r="E202" s="39">
        <f t="shared" si="45"/>
        <v>10.200000000000001</v>
      </c>
      <c r="F202" s="39">
        <f t="shared" si="46"/>
        <v>11.4</v>
      </c>
      <c r="G202" s="39">
        <f t="shared" si="47"/>
        <v>11.4</v>
      </c>
      <c r="H202" s="39">
        <f t="shared" si="48"/>
        <v>11.4</v>
      </c>
      <c r="I202" s="39">
        <f t="shared" si="49"/>
        <v>15.7</v>
      </c>
      <c r="J202" s="39">
        <f t="shared" si="50"/>
        <v>18.5</v>
      </c>
      <c r="K202" s="39">
        <f t="shared" si="51"/>
        <v>21.2</v>
      </c>
      <c r="L202" s="39">
        <f t="shared" si="52"/>
        <v>21.2</v>
      </c>
      <c r="M202" s="38">
        <f t="shared" si="53"/>
        <v>34.2</v>
      </c>
      <c r="N202" s="38">
        <f t="shared" si="54"/>
        <v>38.2</v>
      </c>
      <c r="O202" s="40">
        <f t="shared" si="55"/>
        <v>75.3</v>
      </c>
      <c r="P202" s="41"/>
    </row>
    <row r="203" spans="1:16" s="30" customFormat="1" ht="21.75" hidden="1">
      <c r="A203" s="36">
        <v>33113</v>
      </c>
      <c r="B203" s="37">
        <v>28</v>
      </c>
      <c r="C203" s="38">
        <f t="shared" si="57"/>
        <v>8.3</v>
      </c>
      <c r="D203" s="39">
        <f t="shared" si="44"/>
        <v>10.200000000000001</v>
      </c>
      <c r="E203" s="39">
        <f t="shared" si="45"/>
        <v>11.4</v>
      </c>
      <c r="F203" s="39">
        <f t="shared" si="46"/>
        <v>11.4</v>
      </c>
      <c r="G203" s="39">
        <f t="shared" si="47"/>
        <v>11.4</v>
      </c>
      <c r="H203" s="39">
        <f t="shared" si="48"/>
        <v>15.7</v>
      </c>
      <c r="I203" s="39">
        <f t="shared" si="49"/>
        <v>18.5</v>
      </c>
      <c r="J203" s="39">
        <f t="shared" si="50"/>
        <v>21.2</v>
      </c>
      <c r="K203" s="39">
        <f t="shared" si="51"/>
        <v>21.2</v>
      </c>
      <c r="L203" s="39">
        <f t="shared" si="52"/>
        <v>21.2</v>
      </c>
      <c r="M203" s="38">
        <f t="shared" si="53"/>
        <v>38.2</v>
      </c>
      <c r="N203" s="38">
        <f t="shared" si="54"/>
        <v>38.2</v>
      </c>
      <c r="O203" s="40">
        <f t="shared" si="55"/>
        <v>76.8</v>
      </c>
      <c r="P203" s="41"/>
    </row>
    <row r="204" spans="1:16" s="30" customFormat="1" ht="21.75" hidden="1">
      <c r="A204" s="36">
        <v>33114</v>
      </c>
      <c r="B204" s="44">
        <v>29</v>
      </c>
      <c r="C204" s="38">
        <f t="shared" si="57"/>
        <v>1.9</v>
      </c>
      <c r="D204" s="39">
        <f t="shared" si="44"/>
        <v>3.0999999999999996</v>
      </c>
      <c r="E204" s="39">
        <f t="shared" si="45"/>
        <v>3.0999999999999996</v>
      </c>
      <c r="F204" s="39">
        <f t="shared" si="46"/>
        <v>3.0999999999999996</v>
      </c>
      <c r="G204" s="39">
        <f t="shared" si="47"/>
        <v>7.3999999999999995</v>
      </c>
      <c r="H204" s="39">
        <f t="shared" si="48"/>
        <v>10.2</v>
      </c>
      <c r="I204" s="39">
        <f t="shared" si="49"/>
        <v>12.899999999999999</v>
      </c>
      <c r="J204" s="39">
        <f t="shared" si="50"/>
        <v>12.899999999999999</v>
      </c>
      <c r="K204" s="39">
        <f t="shared" si="51"/>
        <v>12.899999999999999</v>
      </c>
      <c r="L204" s="39">
        <f t="shared" si="52"/>
        <v>12.899999999999999</v>
      </c>
      <c r="M204" s="38">
        <f t="shared" si="53"/>
        <v>29.9</v>
      </c>
      <c r="N204" s="38">
        <f t="shared" si="54"/>
        <v>29.9</v>
      </c>
      <c r="O204" s="40">
        <f t="shared" si="55"/>
        <v>82.30000000000001</v>
      </c>
      <c r="P204" s="41"/>
    </row>
    <row r="205" spans="1:16" s="30" customFormat="1" ht="21.75" hidden="1">
      <c r="A205" s="36">
        <v>33115</v>
      </c>
      <c r="B205" s="45">
        <v>30</v>
      </c>
      <c r="C205" s="38">
        <f t="shared" si="57"/>
        <v>1.2</v>
      </c>
      <c r="D205" s="39">
        <f t="shared" si="44"/>
        <v>1.2</v>
      </c>
      <c r="E205" s="39">
        <f t="shared" si="45"/>
        <v>1.2</v>
      </c>
      <c r="F205" s="39">
        <f t="shared" si="46"/>
        <v>5.5</v>
      </c>
      <c r="G205" s="39">
        <f t="shared" si="47"/>
        <v>8.3</v>
      </c>
      <c r="H205" s="39">
        <f t="shared" si="48"/>
        <v>11</v>
      </c>
      <c r="I205" s="39">
        <f t="shared" si="49"/>
        <v>11</v>
      </c>
      <c r="J205" s="39">
        <f t="shared" si="50"/>
        <v>11</v>
      </c>
      <c r="K205" s="39">
        <f t="shared" si="51"/>
        <v>11</v>
      </c>
      <c r="L205" s="39">
        <f t="shared" si="52"/>
        <v>23.5</v>
      </c>
      <c r="M205" s="38">
        <f t="shared" si="53"/>
        <v>28</v>
      </c>
      <c r="N205" s="38">
        <f t="shared" si="54"/>
        <v>41.2</v>
      </c>
      <c r="O205" s="40">
        <f t="shared" si="55"/>
        <v>80.4</v>
      </c>
      <c r="P205" s="41"/>
    </row>
    <row r="206" spans="1:16" s="30" customFormat="1" ht="21.75" hidden="1">
      <c r="A206" s="36">
        <v>33116</v>
      </c>
      <c r="B206" s="45">
        <v>31</v>
      </c>
      <c r="C206" s="38">
        <f t="shared" si="57"/>
        <v>0</v>
      </c>
      <c r="D206" s="39">
        <f t="shared" si="44"/>
        <v>0</v>
      </c>
      <c r="E206" s="39">
        <f t="shared" si="45"/>
        <v>4.3</v>
      </c>
      <c r="F206" s="39">
        <f t="shared" si="46"/>
        <v>7.1</v>
      </c>
      <c r="G206" s="39">
        <f t="shared" si="47"/>
        <v>9.8</v>
      </c>
      <c r="H206" s="39">
        <f t="shared" si="48"/>
        <v>9.8</v>
      </c>
      <c r="I206" s="39">
        <f t="shared" si="49"/>
        <v>9.8</v>
      </c>
      <c r="J206" s="39">
        <f t="shared" si="50"/>
        <v>9.8</v>
      </c>
      <c r="K206" s="39">
        <f t="shared" si="51"/>
        <v>22.3</v>
      </c>
      <c r="L206" s="39">
        <f t="shared" si="52"/>
        <v>22.8</v>
      </c>
      <c r="M206" s="38">
        <f t="shared" si="53"/>
        <v>40</v>
      </c>
      <c r="N206" s="38">
        <f t="shared" si="54"/>
        <v>41.7</v>
      </c>
      <c r="O206" s="40">
        <f t="shared" si="55"/>
        <v>79.3</v>
      </c>
      <c r="P206" s="41"/>
    </row>
    <row r="207" spans="1:16" s="30" customFormat="1" ht="21.75" hidden="1">
      <c r="A207" s="36">
        <v>33117</v>
      </c>
      <c r="B207" s="46">
        <v>1</v>
      </c>
      <c r="C207" s="47">
        <f aca="true" t="shared" si="58" ref="C207:C216">+G7</f>
        <v>0</v>
      </c>
      <c r="D207" s="48">
        <f t="shared" si="44"/>
        <v>4.3</v>
      </c>
      <c r="E207" s="48">
        <f t="shared" si="45"/>
        <v>7.1</v>
      </c>
      <c r="F207" s="48">
        <f t="shared" si="46"/>
        <v>9.8</v>
      </c>
      <c r="G207" s="48">
        <f t="shared" si="47"/>
        <v>9.8</v>
      </c>
      <c r="H207" s="48">
        <f t="shared" si="48"/>
        <v>9.8</v>
      </c>
      <c r="I207" s="48">
        <f t="shared" si="49"/>
        <v>9.8</v>
      </c>
      <c r="J207" s="48">
        <f t="shared" si="50"/>
        <v>22.3</v>
      </c>
      <c r="K207" s="48">
        <f t="shared" si="51"/>
        <v>22.8</v>
      </c>
      <c r="L207" s="48">
        <f t="shared" si="52"/>
        <v>26.8</v>
      </c>
      <c r="M207" s="47">
        <f t="shared" si="53"/>
        <v>41.7</v>
      </c>
      <c r="N207" s="47">
        <f t="shared" si="54"/>
        <v>41.7</v>
      </c>
      <c r="O207" s="49">
        <f t="shared" si="55"/>
        <v>80.39999999999999</v>
      </c>
      <c r="P207" s="50"/>
    </row>
    <row r="208" spans="1:16" s="30" customFormat="1" ht="21.75" hidden="1">
      <c r="A208" s="36">
        <v>33118</v>
      </c>
      <c r="B208" s="37">
        <v>2</v>
      </c>
      <c r="C208" s="38">
        <f t="shared" si="58"/>
        <v>4.3</v>
      </c>
      <c r="D208" s="39">
        <f t="shared" si="44"/>
        <v>7.1</v>
      </c>
      <c r="E208" s="39">
        <f t="shared" si="45"/>
        <v>9.8</v>
      </c>
      <c r="F208" s="39">
        <f t="shared" si="46"/>
        <v>9.8</v>
      </c>
      <c r="G208" s="39">
        <f t="shared" si="47"/>
        <v>9.8</v>
      </c>
      <c r="H208" s="39">
        <f t="shared" si="48"/>
        <v>9.8</v>
      </c>
      <c r="I208" s="39">
        <f t="shared" si="49"/>
        <v>22.3</v>
      </c>
      <c r="J208" s="39">
        <f t="shared" si="50"/>
        <v>22.8</v>
      </c>
      <c r="K208" s="39">
        <f t="shared" si="51"/>
        <v>26.8</v>
      </c>
      <c r="L208" s="39">
        <f t="shared" si="52"/>
        <v>26.8</v>
      </c>
      <c r="M208" s="38">
        <f t="shared" si="53"/>
        <v>41.7</v>
      </c>
      <c r="N208" s="38">
        <f t="shared" si="54"/>
        <v>48.400000000000006</v>
      </c>
      <c r="O208" s="40">
        <f t="shared" si="55"/>
        <v>95.39999999999999</v>
      </c>
      <c r="P208" s="41"/>
    </row>
    <row r="209" spans="1:16" s="30" customFormat="1" ht="21.75" hidden="1">
      <c r="A209" s="36">
        <v>33119</v>
      </c>
      <c r="B209" s="37">
        <v>3</v>
      </c>
      <c r="C209" s="38">
        <f t="shared" si="58"/>
        <v>2.8</v>
      </c>
      <c r="D209" s="39">
        <f t="shared" si="44"/>
        <v>5.5</v>
      </c>
      <c r="E209" s="39">
        <f t="shared" si="45"/>
        <v>5.5</v>
      </c>
      <c r="F209" s="39">
        <f t="shared" si="46"/>
        <v>5.5</v>
      </c>
      <c r="G209" s="39">
        <f t="shared" si="47"/>
        <v>5.5</v>
      </c>
      <c r="H209" s="39">
        <f t="shared" si="48"/>
        <v>18</v>
      </c>
      <c r="I209" s="39">
        <f t="shared" si="49"/>
        <v>18.5</v>
      </c>
      <c r="J209" s="39">
        <f t="shared" si="50"/>
        <v>22.5</v>
      </c>
      <c r="K209" s="39">
        <f t="shared" si="51"/>
        <v>22.5</v>
      </c>
      <c r="L209" s="39">
        <f t="shared" si="52"/>
        <v>22.5</v>
      </c>
      <c r="M209" s="38">
        <f t="shared" si="53"/>
        <v>44.10000000000001</v>
      </c>
      <c r="N209" s="38">
        <f t="shared" si="54"/>
        <v>48.70000000000001</v>
      </c>
      <c r="O209" s="40">
        <f t="shared" si="55"/>
        <v>96.9</v>
      </c>
      <c r="P209" s="41"/>
    </row>
    <row r="210" spans="1:16" s="30" customFormat="1" ht="21.75" hidden="1">
      <c r="A210" s="36">
        <v>33120</v>
      </c>
      <c r="B210" s="37">
        <v>4</v>
      </c>
      <c r="C210" s="38">
        <f t="shared" si="58"/>
        <v>2.7</v>
      </c>
      <c r="D210" s="39">
        <f t="shared" si="44"/>
        <v>2.7</v>
      </c>
      <c r="E210" s="39">
        <f t="shared" si="45"/>
        <v>2.7</v>
      </c>
      <c r="F210" s="39">
        <f t="shared" si="46"/>
        <v>2.7</v>
      </c>
      <c r="G210" s="39">
        <f t="shared" si="47"/>
        <v>15.2</v>
      </c>
      <c r="H210" s="39">
        <f t="shared" si="48"/>
        <v>15.7</v>
      </c>
      <c r="I210" s="39">
        <f t="shared" si="49"/>
        <v>19.7</v>
      </c>
      <c r="J210" s="39">
        <f t="shared" si="50"/>
        <v>19.7</v>
      </c>
      <c r="K210" s="39">
        <f t="shared" si="51"/>
        <v>19.7</v>
      </c>
      <c r="L210" s="39">
        <f t="shared" si="52"/>
        <v>32.9</v>
      </c>
      <c r="M210" s="38">
        <f t="shared" si="53"/>
        <v>45.900000000000006</v>
      </c>
      <c r="N210" s="38">
        <f t="shared" si="54"/>
        <v>51.50000000000001</v>
      </c>
      <c r="O210" s="40">
        <f t="shared" si="55"/>
        <v>102.89999999999999</v>
      </c>
      <c r="P210" s="41"/>
    </row>
    <row r="211" spans="1:16" s="30" customFormat="1" ht="21.75" hidden="1">
      <c r="A211" s="36">
        <v>33121</v>
      </c>
      <c r="B211" s="37">
        <v>5</v>
      </c>
      <c r="C211" s="38">
        <f t="shared" si="58"/>
        <v>0</v>
      </c>
      <c r="D211" s="39">
        <f t="shared" si="44"/>
        <v>0</v>
      </c>
      <c r="E211" s="39">
        <f t="shared" si="45"/>
        <v>0</v>
      </c>
      <c r="F211" s="39">
        <f t="shared" si="46"/>
        <v>12.5</v>
      </c>
      <c r="G211" s="39">
        <f t="shared" si="47"/>
        <v>13</v>
      </c>
      <c r="H211" s="39">
        <f t="shared" si="48"/>
        <v>17</v>
      </c>
      <c r="I211" s="39">
        <f t="shared" si="49"/>
        <v>17</v>
      </c>
      <c r="J211" s="39">
        <f t="shared" si="50"/>
        <v>17</v>
      </c>
      <c r="K211" s="39">
        <f t="shared" si="51"/>
        <v>30.2</v>
      </c>
      <c r="L211" s="39">
        <f t="shared" si="52"/>
        <v>31.9</v>
      </c>
      <c r="M211" s="38">
        <f t="shared" si="53"/>
        <v>48.800000000000004</v>
      </c>
      <c r="N211" s="38">
        <f t="shared" si="54"/>
        <v>49.900000000000006</v>
      </c>
      <c r="O211" s="40">
        <f t="shared" si="55"/>
        <v>101.99999999999999</v>
      </c>
      <c r="P211" s="41"/>
    </row>
    <row r="212" spans="1:16" s="30" customFormat="1" ht="21.75" hidden="1">
      <c r="A212" s="36">
        <v>33122</v>
      </c>
      <c r="B212" s="37">
        <v>6</v>
      </c>
      <c r="C212" s="38">
        <f t="shared" si="58"/>
        <v>0</v>
      </c>
      <c r="D212" s="39">
        <f t="shared" si="44"/>
        <v>0</v>
      </c>
      <c r="E212" s="39">
        <f t="shared" si="45"/>
        <v>12.5</v>
      </c>
      <c r="F212" s="39">
        <f t="shared" si="46"/>
        <v>13</v>
      </c>
      <c r="G212" s="39">
        <f t="shared" si="47"/>
        <v>17</v>
      </c>
      <c r="H212" s="39">
        <f t="shared" si="48"/>
        <v>17</v>
      </c>
      <c r="I212" s="39">
        <f t="shared" si="49"/>
        <v>17</v>
      </c>
      <c r="J212" s="39">
        <f t="shared" si="50"/>
        <v>30.2</v>
      </c>
      <c r="K212" s="39">
        <f t="shared" si="51"/>
        <v>31.9</v>
      </c>
      <c r="L212" s="39">
        <f t="shared" si="52"/>
        <v>31.9</v>
      </c>
      <c r="M212" s="38">
        <f t="shared" si="53"/>
        <v>49.900000000000006</v>
      </c>
      <c r="N212" s="38">
        <f t="shared" si="54"/>
        <v>49.900000000000006</v>
      </c>
      <c r="O212" s="40">
        <f t="shared" si="55"/>
        <v>110.59999999999998</v>
      </c>
      <c r="P212" s="41"/>
    </row>
    <row r="213" spans="1:16" s="30" customFormat="1" ht="21.75" hidden="1">
      <c r="A213" s="36">
        <v>33123</v>
      </c>
      <c r="B213" s="37">
        <v>7</v>
      </c>
      <c r="C213" s="38">
        <f t="shared" si="58"/>
        <v>0</v>
      </c>
      <c r="D213" s="39">
        <f t="shared" si="44"/>
        <v>12.5</v>
      </c>
      <c r="E213" s="39">
        <f t="shared" si="45"/>
        <v>13</v>
      </c>
      <c r="F213" s="39">
        <f t="shared" si="46"/>
        <v>17</v>
      </c>
      <c r="G213" s="39">
        <f t="shared" si="47"/>
        <v>17</v>
      </c>
      <c r="H213" s="39">
        <f t="shared" si="48"/>
        <v>17</v>
      </c>
      <c r="I213" s="39">
        <f t="shared" si="49"/>
        <v>30.2</v>
      </c>
      <c r="J213" s="39">
        <f t="shared" si="50"/>
        <v>31.9</v>
      </c>
      <c r="K213" s="39">
        <f t="shared" si="51"/>
        <v>31.9</v>
      </c>
      <c r="L213" s="39">
        <f t="shared" si="52"/>
        <v>38.6</v>
      </c>
      <c r="M213" s="38">
        <f t="shared" si="53"/>
        <v>49.900000000000006</v>
      </c>
      <c r="N213" s="38">
        <f t="shared" si="54"/>
        <v>50.00000000000001</v>
      </c>
      <c r="O213" s="40">
        <f t="shared" si="55"/>
        <v>110.59999999999998</v>
      </c>
      <c r="P213" s="41"/>
    </row>
    <row r="214" spans="1:16" s="30" customFormat="1" ht="21.75" hidden="1">
      <c r="A214" s="36">
        <v>33124</v>
      </c>
      <c r="B214" s="37">
        <v>8</v>
      </c>
      <c r="C214" s="38">
        <f t="shared" si="58"/>
        <v>12.5</v>
      </c>
      <c r="D214" s="39">
        <f t="shared" si="44"/>
        <v>13</v>
      </c>
      <c r="E214" s="39">
        <f t="shared" si="45"/>
        <v>17</v>
      </c>
      <c r="F214" s="39">
        <f t="shared" si="46"/>
        <v>17</v>
      </c>
      <c r="G214" s="39">
        <f t="shared" si="47"/>
        <v>17</v>
      </c>
      <c r="H214" s="39">
        <f t="shared" si="48"/>
        <v>30.2</v>
      </c>
      <c r="I214" s="39">
        <f t="shared" si="49"/>
        <v>31.9</v>
      </c>
      <c r="J214" s="39">
        <f t="shared" si="50"/>
        <v>31.9</v>
      </c>
      <c r="K214" s="39">
        <f t="shared" si="51"/>
        <v>38.6</v>
      </c>
      <c r="L214" s="39">
        <f t="shared" si="52"/>
        <v>43.2</v>
      </c>
      <c r="M214" s="38">
        <f t="shared" si="53"/>
        <v>50.00000000000001</v>
      </c>
      <c r="N214" s="38">
        <f t="shared" si="54"/>
        <v>50.00000000000001</v>
      </c>
      <c r="O214" s="40">
        <f t="shared" si="55"/>
        <v>110.59999999999998</v>
      </c>
      <c r="P214" s="41"/>
    </row>
    <row r="215" spans="1:16" s="30" customFormat="1" ht="21.75" hidden="1">
      <c r="A215" s="36">
        <v>33125</v>
      </c>
      <c r="B215" s="37">
        <v>9</v>
      </c>
      <c r="C215" s="38">
        <f t="shared" si="58"/>
        <v>0.5</v>
      </c>
      <c r="D215" s="39">
        <f t="shared" si="44"/>
        <v>4.5</v>
      </c>
      <c r="E215" s="39">
        <f t="shared" si="45"/>
        <v>4.5</v>
      </c>
      <c r="F215" s="39">
        <f t="shared" si="46"/>
        <v>4.5</v>
      </c>
      <c r="G215" s="39">
        <f t="shared" si="47"/>
        <v>17.7</v>
      </c>
      <c r="H215" s="39">
        <f t="shared" si="48"/>
        <v>19.4</v>
      </c>
      <c r="I215" s="39">
        <f t="shared" si="49"/>
        <v>19.4</v>
      </c>
      <c r="J215" s="39">
        <f t="shared" si="50"/>
        <v>26.099999999999998</v>
      </c>
      <c r="K215" s="39">
        <f t="shared" si="51"/>
        <v>30.699999999999996</v>
      </c>
      <c r="L215" s="39">
        <f t="shared" si="52"/>
        <v>36.3</v>
      </c>
      <c r="M215" s="38">
        <f t="shared" si="53"/>
        <v>37.5</v>
      </c>
      <c r="N215" s="38">
        <f t="shared" si="54"/>
        <v>37.5</v>
      </c>
      <c r="O215" s="40">
        <f t="shared" si="55"/>
        <v>99.89999999999999</v>
      </c>
      <c r="P215" s="41"/>
    </row>
    <row r="216" spans="1:16" s="30" customFormat="1" ht="21.75" hidden="1">
      <c r="A216" s="36">
        <v>33126</v>
      </c>
      <c r="B216" s="43">
        <v>10</v>
      </c>
      <c r="C216" s="38">
        <f t="shared" si="58"/>
        <v>4</v>
      </c>
      <c r="D216" s="39">
        <f t="shared" si="44"/>
        <v>4</v>
      </c>
      <c r="E216" s="39">
        <f t="shared" si="45"/>
        <v>4</v>
      </c>
      <c r="F216" s="39">
        <f t="shared" si="46"/>
        <v>17.2</v>
      </c>
      <c r="G216" s="39">
        <f t="shared" si="47"/>
        <v>18.9</v>
      </c>
      <c r="H216" s="39">
        <f t="shared" si="48"/>
        <v>18.9</v>
      </c>
      <c r="I216" s="39">
        <f t="shared" si="49"/>
        <v>25.599999999999998</v>
      </c>
      <c r="J216" s="39">
        <f t="shared" si="50"/>
        <v>30.199999999999996</v>
      </c>
      <c r="K216" s="39">
        <f t="shared" si="51"/>
        <v>35.8</v>
      </c>
      <c r="L216" s="39">
        <f t="shared" si="52"/>
        <v>36.9</v>
      </c>
      <c r="M216" s="38">
        <f t="shared" si="53"/>
        <v>37</v>
      </c>
      <c r="N216" s="38">
        <f t="shared" si="54"/>
        <v>39.9</v>
      </c>
      <c r="O216" s="40">
        <f t="shared" si="55"/>
        <v>99.39999999999999</v>
      </c>
      <c r="P216" s="41"/>
    </row>
    <row r="217" spans="1:16" s="30" customFormat="1" ht="21.75" hidden="1">
      <c r="A217" s="36">
        <v>33127</v>
      </c>
      <c r="B217" s="37">
        <v>11</v>
      </c>
      <c r="C217" s="38">
        <f aca="true" t="shared" si="59" ref="C217:C226">+G18</f>
        <v>0</v>
      </c>
      <c r="D217" s="39">
        <f t="shared" si="44"/>
        <v>0</v>
      </c>
      <c r="E217" s="39">
        <f t="shared" si="45"/>
        <v>13.2</v>
      </c>
      <c r="F217" s="39">
        <f t="shared" si="46"/>
        <v>14.899999999999999</v>
      </c>
      <c r="G217" s="39">
        <f t="shared" si="47"/>
        <v>14.899999999999999</v>
      </c>
      <c r="H217" s="39">
        <f t="shared" si="48"/>
        <v>21.599999999999998</v>
      </c>
      <c r="I217" s="39">
        <f t="shared" si="49"/>
        <v>26.199999999999996</v>
      </c>
      <c r="J217" s="39">
        <f t="shared" si="50"/>
        <v>31.799999999999997</v>
      </c>
      <c r="K217" s="39">
        <f t="shared" si="51"/>
        <v>32.9</v>
      </c>
      <c r="L217" s="39">
        <f t="shared" si="52"/>
        <v>32.9</v>
      </c>
      <c r="M217" s="38">
        <f t="shared" si="53"/>
        <v>35.9</v>
      </c>
      <c r="N217" s="38">
        <f t="shared" si="54"/>
        <v>37.1</v>
      </c>
      <c r="O217" s="40">
        <f t="shared" si="55"/>
        <v>104.89999999999999</v>
      </c>
      <c r="P217" s="41"/>
    </row>
    <row r="218" spans="1:16" s="30" customFormat="1" ht="21.75" hidden="1">
      <c r="A218" s="36">
        <v>33128</v>
      </c>
      <c r="B218" s="37">
        <v>12</v>
      </c>
      <c r="C218" s="38">
        <f t="shared" si="59"/>
        <v>0</v>
      </c>
      <c r="D218" s="39">
        <f t="shared" si="44"/>
        <v>13.2</v>
      </c>
      <c r="E218" s="39">
        <f t="shared" si="45"/>
        <v>14.899999999999999</v>
      </c>
      <c r="F218" s="39">
        <f t="shared" si="46"/>
        <v>14.899999999999999</v>
      </c>
      <c r="G218" s="39">
        <f t="shared" si="47"/>
        <v>21.599999999999998</v>
      </c>
      <c r="H218" s="39">
        <f t="shared" si="48"/>
        <v>26.199999999999996</v>
      </c>
      <c r="I218" s="39">
        <f t="shared" si="49"/>
        <v>31.799999999999997</v>
      </c>
      <c r="J218" s="39">
        <f t="shared" si="50"/>
        <v>32.9</v>
      </c>
      <c r="K218" s="39">
        <f t="shared" si="51"/>
        <v>32.9</v>
      </c>
      <c r="L218" s="39">
        <f t="shared" si="52"/>
        <v>33</v>
      </c>
      <c r="M218" s="38">
        <f t="shared" si="53"/>
        <v>37.1</v>
      </c>
      <c r="N218" s="38">
        <f t="shared" si="54"/>
        <v>38.6</v>
      </c>
      <c r="O218" s="40">
        <f t="shared" si="55"/>
        <v>104.89999999999999</v>
      </c>
      <c r="P218" s="41"/>
    </row>
    <row r="219" spans="1:16" s="30" customFormat="1" ht="21.75" hidden="1">
      <c r="A219" s="36">
        <v>33129</v>
      </c>
      <c r="B219" s="37">
        <v>13</v>
      </c>
      <c r="C219" s="38">
        <f t="shared" si="59"/>
        <v>13.2</v>
      </c>
      <c r="D219" s="39">
        <f t="shared" si="44"/>
        <v>14.899999999999999</v>
      </c>
      <c r="E219" s="39">
        <f t="shared" si="45"/>
        <v>14.899999999999999</v>
      </c>
      <c r="F219" s="39">
        <f t="shared" si="46"/>
        <v>21.599999999999998</v>
      </c>
      <c r="G219" s="39">
        <f t="shared" si="47"/>
        <v>26.199999999999996</v>
      </c>
      <c r="H219" s="39">
        <f t="shared" si="48"/>
        <v>31.799999999999997</v>
      </c>
      <c r="I219" s="39">
        <f t="shared" si="49"/>
        <v>32.9</v>
      </c>
      <c r="J219" s="39">
        <f t="shared" si="50"/>
        <v>32.9</v>
      </c>
      <c r="K219" s="39">
        <f t="shared" si="51"/>
        <v>33</v>
      </c>
      <c r="L219" s="39">
        <f t="shared" si="52"/>
        <v>33</v>
      </c>
      <c r="M219" s="38">
        <f t="shared" si="53"/>
        <v>38.6</v>
      </c>
      <c r="N219" s="38">
        <f t="shared" si="54"/>
        <v>52.400000000000006</v>
      </c>
      <c r="O219" s="40">
        <f t="shared" si="55"/>
        <v>108.3</v>
      </c>
      <c r="P219" s="41"/>
    </row>
    <row r="220" spans="1:16" s="30" customFormat="1" ht="21.75" hidden="1">
      <c r="A220" s="36">
        <v>33130</v>
      </c>
      <c r="B220" s="37">
        <v>14</v>
      </c>
      <c r="C220" s="38">
        <f t="shared" si="59"/>
        <v>1.7</v>
      </c>
      <c r="D220" s="39">
        <f t="shared" si="44"/>
        <v>1.7</v>
      </c>
      <c r="E220" s="39">
        <f t="shared" si="45"/>
        <v>8.4</v>
      </c>
      <c r="F220" s="39">
        <f t="shared" si="46"/>
        <v>13</v>
      </c>
      <c r="G220" s="39">
        <f t="shared" si="47"/>
        <v>18.6</v>
      </c>
      <c r="H220" s="39">
        <f t="shared" si="48"/>
        <v>19.700000000000003</v>
      </c>
      <c r="I220" s="39">
        <f t="shared" si="49"/>
        <v>19.700000000000003</v>
      </c>
      <c r="J220" s="39">
        <f t="shared" si="50"/>
        <v>19.800000000000004</v>
      </c>
      <c r="K220" s="39">
        <f t="shared" si="51"/>
        <v>19.800000000000004</v>
      </c>
      <c r="L220" s="39">
        <f t="shared" si="52"/>
        <v>19.800000000000004</v>
      </c>
      <c r="M220" s="38">
        <f t="shared" si="53"/>
        <v>39.2</v>
      </c>
      <c r="N220" s="38">
        <f t="shared" si="54"/>
        <v>39.2</v>
      </c>
      <c r="O220" s="40">
        <f t="shared" si="55"/>
        <v>117.39999999999999</v>
      </c>
      <c r="P220" s="41"/>
    </row>
    <row r="221" spans="1:16" s="30" customFormat="1" ht="21.75" hidden="1">
      <c r="A221" s="36">
        <v>33131</v>
      </c>
      <c r="B221" s="37">
        <v>15</v>
      </c>
      <c r="C221" s="38">
        <f t="shared" si="59"/>
        <v>0</v>
      </c>
      <c r="D221" s="39">
        <f t="shared" si="44"/>
        <v>6.7</v>
      </c>
      <c r="E221" s="39">
        <f t="shared" si="45"/>
        <v>11.3</v>
      </c>
      <c r="F221" s="39">
        <f t="shared" si="46"/>
        <v>16.9</v>
      </c>
      <c r="G221" s="39">
        <f t="shared" si="47"/>
        <v>18</v>
      </c>
      <c r="H221" s="39">
        <f t="shared" si="48"/>
        <v>18</v>
      </c>
      <c r="I221" s="39">
        <f t="shared" si="49"/>
        <v>18.1</v>
      </c>
      <c r="J221" s="39">
        <f t="shared" si="50"/>
        <v>18.1</v>
      </c>
      <c r="K221" s="39">
        <f t="shared" si="51"/>
        <v>18.1</v>
      </c>
      <c r="L221" s="39">
        <f t="shared" si="52"/>
        <v>21</v>
      </c>
      <c r="M221" s="38">
        <f t="shared" si="53"/>
        <v>37.5</v>
      </c>
      <c r="N221" s="38">
        <f t="shared" si="54"/>
        <v>37.6</v>
      </c>
      <c r="O221" s="40">
        <f t="shared" si="55"/>
        <v>190</v>
      </c>
      <c r="P221" s="41"/>
    </row>
    <row r="222" spans="1:16" s="30" customFormat="1" ht="21.75" hidden="1">
      <c r="A222" s="36">
        <v>33132</v>
      </c>
      <c r="B222" s="37">
        <v>16</v>
      </c>
      <c r="C222" s="38">
        <f t="shared" si="59"/>
        <v>6.7</v>
      </c>
      <c r="D222" s="39">
        <f t="shared" si="44"/>
        <v>11.3</v>
      </c>
      <c r="E222" s="39">
        <f t="shared" si="45"/>
        <v>16.9</v>
      </c>
      <c r="F222" s="39">
        <f t="shared" si="46"/>
        <v>18</v>
      </c>
      <c r="G222" s="39">
        <f t="shared" si="47"/>
        <v>18</v>
      </c>
      <c r="H222" s="39">
        <f t="shared" si="48"/>
        <v>18.1</v>
      </c>
      <c r="I222" s="39">
        <f t="shared" si="49"/>
        <v>18.1</v>
      </c>
      <c r="J222" s="39">
        <f t="shared" si="50"/>
        <v>18.1</v>
      </c>
      <c r="K222" s="39">
        <f t="shared" si="51"/>
        <v>21</v>
      </c>
      <c r="L222" s="39">
        <f t="shared" si="52"/>
        <v>22.2</v>
      </c>
      <c r="M222" s="38">
        <f t="shared" si="53"/>
        <v>37.6</v>
      </c>
      <c r="N222" s="38">
        <f t="shared" si="54"/>
        <v>38.7</v>
      </c>
      <c r="O222" s="40">
        <f t="shared" si="55"/>
        <v>205.3</v>
      </c>
      <c r="P222" s="41"/>
    </row>
    <row r="223" spans="1:16" s="30" customFormat="1" ht="21.75" hidden="1">
      <c r="A223" s="36">
        <v>33133</v>
      </c>
      <c r="B223" s="37">
        <v>17</v>
      </c>
      <c r="C223" s="38">
        <f t="shared" si="59"/>
        <v>4.6</v>
      </c>
      <c r="D223" s="39">
        <f t="shared" si="44"/>
        <v>10.2</v>
      </c>
      <c r="E223" s="39">
        <f t="shared" si="45"/>
        <v>11.299999999999999</v>
      </c>
      <c r="F223" s="39">
        <f t="shared" si="46"/>
        <v>11.299999999999999</v>
      </c>
      <c r="G223" s="39">
        <f t="shared" si="47"/>
        <v>11.399999999999999</v>
      </c>
      <c r="H223" s="39">
        <f t="shared" si="48"/>
        <v>11.399999999999999</v>
      </c>
      <c r="I223" s="39">
        <f t="shared" si="49"/>
        <v>11.399999999999999</v>
      </c>
      <c r="J223" s="39">
        <f t="shared" si="50"/>
        <v>14.299999999999999</v>
      </c>
      <c r="K223" s="39">
        <f t="shared" si="51"/>
        <v>15.499999999999998</v>
      </c>
      <c r="L223" s="39">
        <f t="shared" si="52"/>
        <v>17</v>
      </c>
      <c r="M223" s="38">
        <f t="shared" si="53"/>
        <v>32</v>
      </c>
      <c r="N223" s="38">
        <f t="shared" si="54"/>
        <v>47</v>
      </c>
      <c r="O223" s="40">
        <f t="shared" si="55"/>
        <v>224.29999999999998</v>
      </c>
      <c r="P223" s="41"/>
    </row>
    <row r="224" spans="1:16" s="30" customFormat="1" ht="21.75" hidden="1">
      <c r="A224" s="36">
        <v>33134</v>
      </c>
      <c r="B224" s="37">
        <v>18</v>
      </c>
      <c r="C224" s="38">
        <f t="shared" si="59"/>
        <v>5.6</v>
      </c>
      <c r="D224" s="39">
        <f t="shared" si="44"/>
        <v>6.699999999999999</v>
      </c>
      <c r="E224" s="39">
        <f t="shared" si="45"/>
        <v>6.699999999999999</v>
      </c>
      <c r="F224" s="39">
        <f t="shared" si="46"/>
        <v>6.799999999999999</v>
      </c>
      <c r="G224" s="39">
        <f t="shared" si="47"/>
        <v>6.799999999999999</v>
      </c>
      <c r="H224" s="39">
        <f t="shared" si="48"/>
        <v>6.799999999999999</v>
      </c>
      <c r="I224" s="39">
        <f t="shared" si="49"/>
        <v>9.7</v>
      </c>
      <c r="J224" s="39">
        <f t="shared" si="50"/>
        <v>10.899999999999999</v>
      </c>
      <c r="K224" s="39">
        <f t="shared" si="51"/>
        <v>12.399999999999999</v>
      </c>
      <c r="L224" s="39">
        <f t="shared" si="52"/>
        <v>26.2</v>
      </c>
      <c r="M224" s="38">
        <f t="shared" si="53"/>
        <v>42.400000000000006</v>
      </c>
      <c r="N224" s="38">
        <f t="shared" si="54"/>
        <v>48.2</v>
      </c>
      <c r="O224" s="40">
        <f t="shared" si="55"/>
        <v>234.39999999999998</v>
      </c>
      <c r="P224" s="41"/>
    </row>
    <row r="225" spans="1:16" s="30" customFormat="1" ht="21.75" hidden="1">
      <c r="A225" s="36">
        <v>33135</v>
      </c>
      <c r="B225" s="37">
        <v>19</v>
      </c>
      <c r="C225" s="38">
        <f t="shared" si="59"/>
        <v>1.1</v>
      </c>
      <c r="D225" s="39">
        <f t="shared" si="44"/>
        <v>1.1</v>
      </c>
      <c r="E225" s="39">
        <f t="shared" si="45"/>
        <v>1.2000000000000002</v>
      </c>
      <c r="F225" s="39">
        <f t="shared" si="46"/>
        <v>1.2000000000000002</v>
      </c>
      <c r="G225" s="39">
        <f t="shared" si="47"/>
        <v>1.2000000000000002</v>
      </c>
      <c r="H225" s="39">
        <f t="shared" si="48"/>
        <v>4.1</v>
      </c>
      <c r="I225" s="39">
        <f t="shared" si="49"/>
        <v>5.3</v>
      </c>
      <c r="J225" s="39">
        <f t="shared" si="50"/>
        <v>6.8</v>
      </c>
      <c r="K225" s="39">
        <f t="shared" si="51"/>
        <v>20.6</v>
      </c>
      <c r="L225" s="39">
        <f t="shared" si="52"/>
        <v>20.6</v>
      </c>
      <c r="M225" s="38">
        <f t="shared" si="53"/>
        <v>42.6</v>
      </c>
      <c r="N225" s="38">
        <f t="shared" si="54"/>
        <v>51.400000000000006</v>
      </c>
      <c r="O225" s="40">
        <f t="shared" si="55"/>
        <v>233.1</v>
      </c>
      <c r="P225" s="41"/>
    </row>
    <row r="226" spans="1:16" s="30" customFormat="1" ht="21.75" hidden="1">
      <c r="A226" s="36">
        <v>33136</v>
      </c>
      <c r="B226" s="43">
        <v>20</v>
      </c>
      <c r="C226" s="38">
        <f t="shared" si="59"/>
        <v>0</v>
      </c>
      <c r="D226" s="39">
        <f t="shared" si="44"/>
        <v>0.1</v>
      </c>
      <c r="E226" s="39">
        <f t="shared" si="45"/>
        <v>0.1</v>
      </c>
      <c r="F226" s="39">
        <f t="shared" si="46"/>
        <v>0.1</v>
      </c>
      <c r="G226" s="39">
        <f t="shared" si="47"/>
        <v>3</v>
      </c>
      <c r="H226" s="39">
        <f t="shared" si="48"/>
        <v>4.2</v>
      </c>
      <c r="I226" s="39">
        <f t="shared" si="49"/>
        <v>5.7</v>
      </c>
      <c r="J226" s="39">
        <f t="shared" si="50"/>
        <v>19.5</v>
      </c>
      <c r="K226" s="39">
        <f t="shared" si="51"/>
        <v>19.5</v>
      </c>
      <c r="L226" s="39">
        <f t="shared" si="52"/>
        <v>19.6</v>
      </c>
      <c r="M226" s="38">
        <f t="shared" si="53"/>
        <v>50.3</v>
      </c>
      <c r="N226" s="38">
        <f t="shared" si="54"/>
        <v>52.099999999999994</v>
      </c>
      <c r="O226" s="40">
        <f t="shared" si="55"/>
        <v>284.3</v>
      </c>
      <c r="P226" s="41"/>
    </row>
    <row r="227" spans="1:16" s="30" customFormat="1" ht="21.75" hidden="1">
      <c r="A227" s="36">
        <v>33137</v>
      </c>
      <c r="B227" s="37">
        <v>21</v>
      </c>
      <c r="C227" s="38">
        <f aca="true" t="shared" si="60" ref="C227:C236">+G29</f>
        <v>0.1</v>
      </c>
      <c r="D227" s="39">
        <f t="shared" si="44"/>
        <v>0.1</v>
      </c>
      <c r="E227" s="39">
        <f t="shared" si="45"/>
        <v>0.1</v>
      </c>
      <c r="F227" s="39">
        <f t="shared" si="46"/>
        <v>3</v>
      </c>
      <c r="G227" s="39">
        <f t="shared" si="47"/>
        <v>4.2</v>
      </c>
      <c r="H227" s="39">
        <f t="shared" si="48"/>
        <v>5.7</v>
      </c>
      <c r="I227" s="39">
        <f t="shared" si="49"/>
        <v>19.5</v>
      </c>
      <c r="J227" s="39">
        <f t="shared" si="50"/>
        <v>19.5</v>
      </c>
      <c r="K227" s="39">
        <f t="shared" si="51"/>
        <v>19.6</v>
      </c>
      <c r="L227" s="39">
        <f t="shared" si="52"/>
        <v>20.700000000000003</v>
      </c>
      <c r="M227" s="38">
        <f t="shared" si="53"/>
        <v>52.099999999999994</v>
      </c>
      <c r="N227" s="38">
        <f t="shared" si="54"/>
        <v>60.699999999999996</v>
      </c>
      <c r="O227" s="40">
        <f t="shared" si="55"/>
        <v>308.40000000000003</v>
      </c>
      <c r="P227" s="41"/>
    </row>
    <row r="228" spans="1:16" s="30" customFormat="1" ht="21.75" hidden="1">
      <c r="A228" s="36">
        <v>33138</v>
      </c>
      <c r="B228" s="37">
        <v>22</v>
      </c>
      <c r="C228" s="38">
        <f t="shared" si="60"/>
        <v>0</v>
      </c>
      <c r="D228" s="39">
        <f t="shared" si="44"/>
        <v>0</v>
      </c>
      <c r="E228" s="39">
        <f t="shared" si="45"/>
        <v>2.9</v>
      </c>
      <c r="F228" s="39">
        <f t="shared" si="46"/>
        <v>4.1</v>
      </c>
      <c r="G228" s="39">
        <f t="shared" si="47"/>
        <v>5.6</v>
      </c>
      <c r="H228" s="39">
        <f t="shared" si="48"/>
        <v>19.4</v>
      </c>
      <c r="I228" s="39">
        <f t="shared" si="49"/>
        <v>19.4</v>
      </c>
      <c r="J228" s="39">
        <f t="shared" si="50"/>
        <v>19.5</v>
      </c>
      <c r="K228" s="39">
        <f t="shared" si="51"/>
        <v>20.6</v>
      </c>
      <c r="L228" s="39">
        <f t="shared" si="52"/>
        <v>35.6</v>
      </c>
      <c r="M228" s="38">
        <f t="shared" si="53"/>
        <v>60.6</v>
      </c>
      <c r="N228" s="38">
        <f t="shared" si="54"/>
        <v>60.6</v>
      </c>
      <c r="O228" s="40">
        <f t="shared" si="55"/>
        <v>310.40000000000003</v>
      </c>
      <c r="P228" s="41"/>
    </row>
    <row r="229" spans="1:16" s="30" customFormat="1" ht="21.75" hidden="1">
      <c r="A229" s="36">
        <v>33139</v>
      </c>
      <c r="B229" s="37">
        <v>23</v>
      </c>
      <c r="C229" s="38">
        <f t="shared" si="60"/>
        <v>0</v>
      </c>
      <c r="D229" s="39">
        <f t="shared" si="44"/>
        <v>2.9</v>
      </c>
      <c r="E229" s="39">
        <f t="shared" si="45"/>
        <v>4.1</v>
      </c>
      <c r="F229" s="39">
        <f t="shared" si="46"/>
        <v>5.6</v>
      </c>
      <c r="G229" s="39">
        <f t="shared" si="47"/>
        <v>19.4</v>
      </c>
      <c r="H229" s="39">
        <f t="shared" si="48"/>
        <v>19.4</v>
      </c>
      <c r="I229" s="39">
        <f t="shared" si="49"/>
        <v>19.5</v>
      </c>
      <c r="J229" s="39">
        <f t="shared" si="50"/>
        <v>20.6</v>
      </c>
      <c r="K229" s="39">
        <f t="shared" si="51"/>
        <v>35.6</v>
      </c>
      <c r="L229" s="39">
        <f t="shared" si="52"/>
        <v>41.4</v>
      </c>
      <c r="M229" s="38">
        <f t="shared" si="53"/>
        <v>60.6</v>
      </c>
      <c r="N229" s="38">
        <f t="shared" si="54"/>
        <v>60.6</v>
      </c>
      <c r="O229" s="40">
        <f t="shared" si="55"/>
        <v>310.40000000000003</v>
      </c>
      <c r="P229" s="41"/>
    </row>
    <row r="230" spans="1:16" s="30" customFormat="1" ht="21.75" hidden="1">
      <c r="A230" s="36">
        <v>33140</v>
      </c>
      <c r="B230" s="37">
        <v>24</v>
      </c>
      <c r="C230" s="38">
        <f t="shared" si="60"/>
        <v>2.9</v>
      </c>
      <c r="D230" s="39">
        <f t="shared" si="44"/>
        <v>4.1</v>
      </c>
      <c r="E230" s="39">
        <f t="shared" si="45"/>
        <v>5.6</v>
      </c>
      <c r="F230" s="39">
        <f t="shared" si="46"/>
        <v>19.4</v>
      </c>
      <c r="G230" s="39">
        <f t="shared" si="47"/>
        <v>19.4</v>
      </c>
      <c r="H230" s="39">
        <f t="shared" si="48"/>
        <v>19.5</v>
      </c>
      <c r="I230" s="39">
        <f t="shared" si="49"/>
        <v>20.6</v>
      </c>
      <c r="J230" s="39">
        <f t="shared" si="50"/>
        <v>35.6</v>
      </c>
      <c r="K230" s="39">
        <f t="shared" si="51"/>
        <v>41.4</v>
      </c>
      <c r="L230" s="39">
        <f t="shared" si="52"/>
        <v>50.2</v>
      </c>
      <c r="M230" s="38">
        <f t="shared" si="53"/>
        <v>60.6</v>
      </c>
      <c r="N230" s="38">
        <f t="shared" si="54"/>
        <v>62.4</v>
      </c>
      <c r="O230" s="40">
        <f t="shared" si="55"/>
        <v>310.6</v>
      </c>
      <c r="P230" s="41"/>
    </row>
    <row r="231" spans="1:16" s="30" customFormat="1" ht="21.75" hidden="1">
      <c r="A231" s="36">
        <v>33141</v>
      </c>
      <c r="B231" s="37">
        <v>25</v>
      </c>
      <c r="C231" s="38">
        <f t="shared" si="60"/>
        <v>1.2</v>
      </c>
      <c r="D231" s="39">
        <f t="shared" si="44"/>
        <v>2.7</v>
      </c>
      <c r="E231" s="39">
        <f t="shared" si="45"/>
        <v>16.5</v>
      </c>
      <c r="F231" s="39">
        <f t="shared" si="46"/>
        <v>16.5</v>
      </c>
      <c r="G231" s="39">
        <f t="shared" si="47"/>
        <v>16.6</v>
      </c>
      <c r="H231" s="39">
        <f t="shared" si="48"/>
        <v>17.700000000000003</v>
      </c>
      <c r="I231" s="39">
        <f t="shared" si="49"/>
        <v>32.7</v>
      </c>
      <c r="J231" s="39">
        <f t="shared" si="50"/>
        <v>38.5</v>
      </c>
      <c r="K231" s="39">
        <f t="shared" si="51"/>
        <v>47.3</v>
      </c>
      <c r="L231" s="39">
        <f t="shared" si="52"/>
        <v>49.099999999999994</v>
      </c>
      <c r="M231" s="38">
        <f t="shared" si="53"/>
        <v>59.49999999999999</v>
      </c>
      <c r="N231" s="38">
        <f t="shared" si="54"/>
        <v>59.49999999999999</v>
      </c>
      <c r="O231" s="40">
        <f t="shared" si="55"/>
        <v>307.70000000000005</v>
      </c>
      <c r="P231" s="41"/>
    </row>
    <row r="232" spans="1:16" s="30" customFormat="1" ht="21.75" hidden="1">
      <c r="A232" s="36">
        <v>33142</v>
      </c>
      <c r="B232" s="37">
        <v>26</v>
      </c>
      <c r="C232" s="38">
        <f t="shared" si="60"/>
        <v>1.5</v>
      </c>
      <c r="D232" s="39">
        <f t="shared" si="44"/>
        <v>15.3</v>
      </c>
      <c r="E232" s="39">
        <f t="shared" si="45"/>
        <v>15.3</v>
      </c>
      <c r="F232" s="39">
        <f t="shared" si="46"/>
        <v>15.4</v>
      </c>
      <c r="G232" s="39">
        <f t="shared" si="47"/>
        <v>16.5</v>
      </c>
      <c r="H232" s="39">
        <f t="shared" si="48"/>
        <v>31.5</v>
      </c>
      <c r="I232" s="39">
        <f t="shared" si="49"/>
        <v>37.3</v>
      </c>
      <c r="J232" s="39">
        <f t="shared" si="50"/>
        <v>46.099999999999994</v>
      </c>
      <c r="K232" s="39">
        <f t="shared" si="51"/>
        <v>47.89999999999999</v>
      </c>
      <c r="L232" s="39">
        <f t="shared" si="52"/>
        <v>56.49999999999999</v>
      </c>
      <c r="M232" s="38">
        <f t="shared" si="53"/>
        <v>58.29999999999999</v>
      </c>
      <c r="N232" s="38">
        <f t="shared" si="54"/>
        <v>67.79999999999998</v>
      </c>
      <c r="O232" s="40">
        <f t="shared" si="55"/>
        <v>338.1</v>
      </c>
      <c r="P232" s="41"/>
    </row>
    <row r="233" spans="1:16" s="30" customFormat="1" ht="21.75" hidden="1">
      <c r="A233" s="36">
        <v>33143</v>
      </c>
      <c r="B233" s="37">
        <v>27</v>
      </c>
      <c r="C233" s="38">
        <f t="shared" si="60"/>
        <v>13.8</v>
      </c>
      <c r="D233" s="39">
        <f t="shared" si="44"/>
        <v>13.8</v>
      </c>
      <c r="E233" s="39">
        <f t="shared" si="45"/>
        <v>13.9</v>
      </c>
      <c r="F233" s="39">
        <f t="shared" si="46"/>
        <v>15</v>
      </c>
      <c r="G233" s="39">
        <f t="shared" si="47"/>
        <v>30</v>
      </c>
      <c r="H233" s="39">
        <f t="shared" si="48"/>
        <v>35.8</v>
      </c>
      <c r="I233" s="39">
        <f t="shared" si="49"/>
        <v>44.599999999999994</v>
      </c>
      <c r="J233" s="39">
        <f t="shared" si="50"/>
        <v>46.39999999999999</v>
      </c>
      <c r="K233" s="39">
        <f t="shared" si="51"/>
        <v>54.99999999999999</v>
      </c>
      <c r="L233" s="39">
        <f t="shared" si="52"/>
        <v>54.99999999999999</v>
      </c>
      <c r="M233" s="38">
        <f t="shared" si="53"/>
        <v>66.29999999999998</v>
      </c>
      <c r="N233" s="38">
        <f t="shared" si="54"/>
        <v>66.29999999999998</v>
      </c>
      <c r="O233" s="40">
        <f t="shared" si="55"/>
        <v>373.90000000000003</v>
      </c>
      <c r="P233" s="41"/>
    </row>
    <row r="234" spans="1:16" s="30" customFormat="1" ht="21.75" hidden="1">
      <c r="A234" s="36">
        <v>33144</v>
      </c>
      <c r="B234" s="37">
        <v>28</v>
      </c>
      <c r="C234" s="38">
        <f t="shared" si="60"/>
        <v>0</v>
      </c>
      <c r="D234" s="39">
        <f t="shared" si="44"/>
        <v>0.1</v>
      </c>
      <c r="E234" s="39">
        <f t="shared" si="45"/>
        <v>1.2000000000000002</v>
      </c>
      <c r="F234" s="39">
        <f t="shared" si="46"/>
        <v>16.2</v>
      </c>
      <c r="G234" s="39">
        <f t="shared" si="47"/>
        <v>22</v>
      </c>
      <c r="H234" s="39">
        <f t="shared" si="48"/>
        <v>30.8</v>
      </c>
      <c r="I234" s="39">
        <f t="shared" si="49"/>
        <v>32.6</v>
      </c>
      <c r="J234" s="39">
        <f t="shared" si="50"/>
        <v>41.2</v>
      </c>
      <c r="K234" s="39">
        <f t="shared" si="51"/>
        <v>41.2</v>
      </c>
      <c r="L234" s="39">
        <f t="shared" si="52"/>
        <v>41.2</v>
      </c>
      <c r="M234" s="38">
        <f t="shared" si="53"/>
        <v>52.5</v>
      </c>
      <c r="N234" s="38">
        <f t="shared" si="54"/>
        <v>55.9</v>
      </c>
      <c r="O234" s="40">
        <f t="shared" si="55"/>
        <v>423.2000000000001</v>
      </c>
      <c r="P234" s="41"/>
    </row>
    <row r="235" spans="1:16" s="30" customFormat="1" ht="21.75" hidden="1">
      <c r="A235" s="36">
        <v>33145</v>
      </c>
      <c r="B235" s="44">
        <v>29</v>
      </c>
      <c r="C235" s="38">
        <f t="shared" si="60"/>
        <v>0.1</v>
      </c>
      <c r="D235" s="39">
        <f t="shared" si="44"/>
        <v>1.2000000000000002</v>
      </c>
      <c r="E235" s="39">
        <f t="shared" si="45"/>
        <v>16.2</v>
      </c>
      <c r="F235" s="39">
        <f t="shared" si="46"/>
        <v>22</v>
      </c>
      <c r="G235" s="39">
        <f t="shared" si="47"/>
        <v>30.8</v>
      </c>
      <c r="H235" s="39">
        <f t="shared" si="48"/>
        <v>32.6</v>
      </c>
      <c r="I235" s="39">
        <f t="shared" si="49"/>
        <v>41.2</v>
      </c>
      <c r="J235" s="39">
        <f t="shared" si="50"/>
        <v>41.2</v>
      </c>
      <c r="K235" s="39">
        <f t="shared" si="51"/>
        <v>41.2</v>
      </c>
      <c r="L235" s="39">
        <f t="shared" si="52"/>
        <v>43</v>
      </c>
      <c r="M235" s="38">
        <f t="shared" si="53"/>
        <v>55.9</v>
      </c>
      <c r="N235" s="38">
        <f t="shared" si="54"/>
        <v>78.2</v>
      </c>
      <c r="O235" s="40">
        <f t="shared" si="55"/>
        <v>486.9000000000001</v>
      </c>
      <c r="P235" s="41"/>
    </row>
    <row r="236" spans="1:16" s="30" customFormat="1" ht="21.75" hidden="1">
      <c r="A236" s="36">
        <v>33146</v>
      </c>
      <c r="B236" s="45">
        <v>30</v>
      </c>
      <c r="C236" s="38">
        <f t="shared" si="60"/>
        <v>1.1</v>
      </c>
      <c r="D236" s="39">
        <f t="shared" si="44"/>
        <v>16.1</v>
      </c>
      <c r="E236" s="39">
        <f t="shared" si="45"/>
        <v>21.900000000000002</v>
      </c>
      <c r="F236" s="39">
        <f t="shared" si="46"/>
        <v>30.700000000000003</v>
      </c>
      <c r="G236" s="39">
        <f t="shared" si="47"/>
        <v>32.5</v>
      </c>
      <c r="H236" s="39">
        <f t="shared" si="48"/>
        <v>41.1</v>
      </c>
      <c r="I236" s="39">
        <f t="shared" si="49"/>
        <v>41.1</v>
      </c>
      <c r="J236" s="39">
        <f t="shared" si="50"/>
        <v>41.1</v>
      </c>
      <c r="K236" s="39">
        <f t="shared" si="51"/>
        <v>42.9</v>
      </c>
      <c r="L236" s="39">
        <f t="shared" si="52"/>
        <v>42.9</v>
      </c>
      <c r="M236" s="38">
        <f t="shared" si="53"/>
        <v>78.1</v>
      </c>
      <c r="N236" s="38">
        <f t="shared" si="54"/>
        <v>152.39999999999998</v>
      </c>
      <c r="O236" s="40">
        <f t="shared" si="55"/>
        <v>572.8000000000001</v>
      </c>
      <c r="P236" s="41"/>
    </row>
    <row r="237" spans="1:16" s="30" customFormat="1" ht="21.75" hidden="1">
      <c r="A237" s="36">
        <v>33147</v>
      </c>
      <c r="B237" s="46">
        <v>1</v>
      </c>
      <c r="C237" s="47">
        <f aca="true" t="shared" si="61" ref="C237:C246">+H7</f>
        <v>15</v>
      </c>
      <c r="D237" s="48">
        <f t="shared" si="44"/>
        <v>20.8</v>
      </c>
      <c r="E237" s="48">
        <f t="shared" si="45"/>
        <v>29.6</v>
      </c>
      <c r="F237" s="48">
        <f t="shared" si="46"/>
        <v>31.400000000000002</v>
      </c>
      <c r="G237" s="48">
        <f t="shared" si="47"/>
        <v>40</v>
      </c>
      <c r="H237" s="48">
        <f t="shared" si="48"/>
        <v>40</v>
      </c>
      <c r="I237" s="48">
        <f t="shared" si="49"/>
        <v>40</v>
      </c>
      <c r="J237" s="48">
        <f t="shared" si="50"/>
        <v>41.8</v>
      </c>
      <c r="K237" s="48">
        <f t="shared" si="51"/>
        <v>41.8</v>
      </c>
      <c r="L237" s="48">
        <f t="shared" si="52"/>
        <v>51.3</v>
      </c>
      <c r="M237" s="47">
        <f t="shared" si="53"/>
        <v>151.3</v>
      </c>
      <c r="N237" s="47">
        <f t="shared" si="54"/>
        <v>166.60000000000002</v>
      </c>
      <c r="O237" s="49">
        <f t="shared" si="55"/>
        <v>613.8000000000001</v>
      </c>
      <c r="P237" s="50"/>
    </row>
    <row r="238" spans="1:16" s="30" customFormat="1" ht="21.75" hidden="1">
      <c r="A238" s="36">
        <v>33148</v>
      </c>
      <c r="B238" s="37">
        <v>2</v>
      </c>
      <c r="C238" s="38">
        <f t="shared" si="61"/>
        <v>5.8</v>
      </c>
      <c r="D238" s="39">
        <f t="shared" si="44"/>
        <v>14.600000000000001</v>
      </c>
      <c r="E238" s="39">
        <f t="shared" si="45"/>
        <v>16.400000000000002</v>
      </c>
      <c r="F238" s="39">
        <f t="shared" si="46"/>
        <v>25</v>
      </c>
      <c r="G238" s="39">
        <f t="shared" si="47"/>
        <v>25</v>
      </c>
      <c r="H238" s="39">
        <f t="shared" si="48"/>
        <v>25</v>
      </c>
      <c r="I238" s="39">
        <f t="shared" si="49"/>
        <v>26.8</v>
      </c>
      <c r="J238" s="39">
        <f t="shared" si="50"/>
        <v>26.8</v>
      </c>
      <c r="K238" s="39">
        <f t="shared" si="51"/>
        <v>36.3</v>
      </c>
      <c r="L238" s="39">
        <f t="shared" si="52"/>
        <v>36.3</v>
      </c>
      <c r="M238" s="38">
        <f t="shared" si="53"/>
        <v>151.60000000000002</v>
      </c>
      <c r="N238" s="38">
        <f t="shared" si="54"/>
        <v>177.3</v>
      </c>
      <c r="O238" s="40">
        <f t="shared" si="55"/>
        <v>696.8000000000001</v>
      </c>
      <c r="P238" s="41"/>
    </row>
    <row r="239" spans="1:16" s="30" customFormat="1" ht="21.75" hidden="1">
      <c r="A239" s="36">
        <v>33149</v>
      </c>
      <c r="B239" s="37">
        <v>3</v>
      </c>
      <c r="C239" s="38">
        <f t="shared" si="61"/>
        <v>8.8</v>
      </c>
      <c r="D239" s="39">
        <f t="shared" si="44"/>
        <v>10.600000000000001</v>
      </c>
      <c r="E239" s="39">
        <f t="shared" si="45"/>
        <v>19.200000000000003</v>
      </c>
      <c r="F239" s="39">
        <f t="shared" si="46"/>
        <v>19.200000000000003</v>
      </c>
      <c r="G239" s="39">
        <f t="shared" si="47"/>
        <v>19.200000000000003</v>
      </c>
      <c r="H239" s="39">
        <f t="shared" si="48"/>
        <v>21.000000000000004</v>
      </c>
      <c r="I239" s="39">
        <f t="shared" si="49"/>
        <v>21.000000000000004</v>
      </c>
      <c r="J239" s="39">
        <f t="shared" si="50"/>
        <v>30.500000000000004</v>
      </c>
      <c r="K239" s="39">
        <f t="shared" si="51"/>
        <v>30.500000000000004</v>
      </c>
      <c r="L239" s="39">
        <f t="shared" si="52"/>
        <v>33.900000000000006</v>
      </c>
      <c r="M239" s="38">
        <f t="shared" si="53"/>
        <v>171.5</v>
      </c>
      <c r="N239" s="38">
        <f t="shared" si="54"/>
        <v>186.2</v>
      </c>
      <c r="O239" s="40">
        <f t="shared" si="55"/>
        <v>691.0000000000001</v>
      </c>
      <c r="P239" s="41"/>
    </row>
    <row r="240" spans="1:16" s="30" customFormat="1" ht="21.75" hidden="1">
      <c r="A240" s="36">
        <v>33150</v>
      </c>
      <c r="B240" s="37">
        <v>4</v>
      </c>
      <c r="C240" s="38">
        <f t="shared" si="61"/>
        <v>1.8</v>
      </c>
      <c r="D240" s="39">
        <f t="shared" si="44"/>
        <v>10.4</v>
      </c>
      <c r="E240" s="39">
        <f t="shared" si="45"/>
        <v>10.4</v>
      </c>
      <c r="F240" s="39">
        <f t="shared" si="46"/>
        <v>10.4</v>
      </c>
      <c r="G240" s="39">
        <f t="shared" si="47"/>
        <v>12.200000000000001</v>
      </c>
      <c r="H240" s="39">
        <f t="shared" si="48"/>
        <v>12.200000000000001</v>
      </c>
      <c r="I240" s="39">
        <f t="shared" si="49"/>
        <v>21.700000000000003</v>
      </c>
      <c r="J240" s="39">
        <f t="shared" si="50"/>
        <v>21.700000000000003</v>
      </c>
      <c r="K240" s="39">
        <f t="shared" si="51"/>
        <v>25.1</v>
      </c>
      <c r="L240" s="39">
        <f t="shared" si="52"/>
        <v>47.400000000000006</v>
      </c>
      <c r="M240" s="38">
        <f t="shared" si="53"/>
        <v>177.39999999999998</v>
      </c>
      <c r="N240" s="38">
        <f t="shared" si="54"/>
        <v>181.7</v>
      </c>
      <c r="O240" s="40">
        <f t="shared" si="55"/>
        <v>682.2000000000002</v>
      </c>
      <c r="P240" s="41"/>
    </row>
    <row r="241" spans="1:16" s="30" customFormat="1" ht="21.75" hidden="1">
      <c r="A241" s="36">
        <v>33151</v>
      </c>
      <c r="B241" s="37">
        <v>5</v>
      </c>
      <c r="C241" s="38">
        <f t="shared" si="61"/>
        <v>8.6</v>
      </c>
      <c r="D241" s="39">
        <f t="shared" si="44"/>
        <v>8.6</v>
      </c>
      <c r="E241" s="39">
        <f t="shared" si="45"/>
        <v>8.6</v>
      </c>
      <c r="F241" s="39">
        <f t="shared" si="46"/>
        <v>10.4</v>
      </c>
      <c r="G241" s="39">
        <f t="shared" si="47"/>
        <v>10.4</v>
      </c>
      <c r="H241" s="39">
        <f t="shared" si="48"/>
        <v>19.9</v>
      </c>
      <c r="I241" s="39">
        <f t="shared" si="49"/>
        <v>19.9</v>
      </c>
      <c r="J241" s="39">
        <f t="shared" si="50"/>
        <v>23.299999999999997</v>
      </c>
      <c r="K241" s="39">
        <f t="shared" si="51"/>
        <v>45.599999999999994</v>
      </c>
      <c r="L241" s="39">
        <f t="shared" si="52"/>
        <v>119.89999999999999</v>
      </c>
      <c r="M241" s="38">
        <f t="shared" si="53"/>
        <v>179.89999999999998</v>
      </c>
      <c r="N241" s="38">
        <f t="shared" si="54"/>
        <v>232.2</v>
      </c>
      <c r="O241" s="40">
        <f t="shared" si="55"/>
        <v>680.4000000000001</v>
      </c>
      <c r="P241" s="41"/>
    </row>
    <row r="242" spans="1:16" s="30" customFormat="1" ht="21.75" hidden="1">
      <c r="A242" s="36">
        <v>33152</v>
      </c>
      <c r="B242" s="37">
        <v>6</v>
      </c>
      <c r="C242" s="38">
        <f t="shared" si="61"/>
        <v>0</v>
      </c>
      <c r="D242" s="39">
        <f t="shared" si="44"/>
        <v>0</v>
      </c>
      <c r="E242" s="39">
        <f t="shared" si="45"/>
        <v>1.8</v>
      </c>
      <c r="F242" s="39">
        <f t="shared" si="46"/>
        <v>1.8</v>
      </c>
      <c r="G242" s="39">
        <f t="shared" si="47"/>
        <v>11.3</v>
      </c>
      <c r="H242" s="39">
        <f t="shared" si="48"/>
        <v>11.3</v>
      </c>
      <c r="I242" s="39">
        <f t="shared" si="49"/>
        <v>14.700000000000001</v>
      </c>
      <c r="J242" s="39">
        <f t="shared" si="50"/>
        <v>37</v>
      </c>
      <c r="K242" s="39">
        <f t="shared" si="51"/>
        <v>111.3</v>
      </c>
      <c r="L242" s="39">
        <f t="shared" si="52"/>
        <v>126.6</v>
      </c>
      <c r="M242" s="38">
        <f t="shared" si="53"/>
        <v>223.59999999999997</v>
      </c>
      <c r="N242" s="38">
        <f t="shared" si="54"/>
        <v>247.69999999999996</v>
      </c>
      <c r="O242" s="40">
        <f t="shared" si="55"/>
        <v>671.8000000000001</v>
      </c>
      <c r="P242" s="41"/>
    </row>
    <row r="243" spans="1:16" s="30" customFormat="1" ht="21.75" hidden="1">
      <c r="A243" s="36">
        <v>33153</v>
      </c>
      <c r="B243" s="37">
        <v>7</v>
      </c>
      <c r="C243" s="38">
        <f t="shared" si="61"/>
        <v>0</v>
      </c>
      <c r="D243" s="39">
        <f t="shared" si="44"/>
        <v>1.8</v>
      </c>
      <c r="E243" s="39">
        <f t="shared" si="45"/>
        <v>1.8</v>
      </c>
      <c r="F243" s="39">
        <f t="shared" si="46"/>
        <v>11.3</v>
      </c>
      <c r="G243" s="39">
        <f t="shared" si="47"/>
        <v>11.3</v>
      </c>
      <c r="H243" s="39">
        <f t="shared" si="48"/>
        <v>14.700000000000001</v>
      </c>
      <c r="I243" s="39">
        <f t="shared" si="49"/>
        <v>37</v>
      </c>
      <c r="J243" s="39">
        <f t="shared" si="50"/>
        <v>111.3</v>
      </c>
      <c r="K243" s="39">
        <f t="shared" si="51"/>
        <v>126.6</v>
      </c>
      <c r="L243" s="39">
        <f t="shared" si="52"/>
        <v>152.29999999999998</v>
      </c>
      <c r="M243" s="38">
        <f t="shared" si="53"/>
        <v>247.69999999999996</v>
      </c>
      <c r="N243" s="38">
        <f t="shared" si="54"/>
        <v>249.79999999999995</v>
      </c>
      <c r="O243" s="40">
        <f t="shared" si="55"/>
        <v>671.8000000000001</v>
      </c>
      <c r="P243" s="41"/>
    </row>
    <row r="244" spans="1:16" s="30" customFormat="1" ht="21.75" hidden="1">
      <c r="A244" s="36">
        <v>33154</v>
      </c>
      <c r="B244" s="37">
        <v>8</v>
      </c>
      <c r="C244" s="38">
        <f t="shared" si="61"/>
        <v>1.8</v>
      </c>
      <c r="D244" s="39">
        <f t="shared" si="44"/>
        <v>1.8</v>
      </c>
      <c r="E244" s="39">
        <f t="shared" si="45"/>
        <v>11.3</v>
      </c>
      <c r="F244" s="39">
        <f t="shared" si="46"/>
        <v>11.3</v>
      </c>
      <c r="G244" s="39">
        <f t="shared" si="47"/>
        <v>14.700000000000001</v>
      </c>
      <c r="H244" s="39">
        <f t="shared" si="48"/>
        <v>37</v>
      </c>
      <c r="I244" s="39">
        <f t="shared" si="49"/>
        <v>111.3</v>
      </c>
      <c r="J244" s="39">
        <f t="shared" si="50"/>
        <v>126.6</v>
      </c>
      <c r="K244" s="39">
        <f t="shared" si="51"/>
        <v>152.29999999999998</v>
      </c>
      <c r="L244" s="39">
        <f t="shared" si="52"/>
        <v>166.99999999999997</v>
      </c>
      <c r="M244" s="38">
        <f t="shared" si="53"/>
        <v>249.79999999999995</v>
      </c>
      <c r="N244" s="38">
        <f t="shared" si="54"/>
        <v>249.79999999999995</v>
      </c>
      <c r="O244" s="40">
        <f t="shared" si="55"/>
        <v>671.8000000000001</v>
      </c>
      <c r="P244" s="41"/>
    </row>
    <row r="245" spans="1:16" s="30" customFormat="1" ht="21.75" hidden="1">
      <c r="A245" s="36">
        <v>33155</v>
      </c>
      <c r="B245" s="37">
        <v>9</v>
      </c>
      <c r="C245" s="38">
        <f t="shared" si="61"/>
        <v>0</v>
      </c>
      <c r="D245" s="39">
        <f t="shared" si="44"/>
        <v>9.5</v>
      </c>
      <c r="E245" s="39">
        <f t="shared" si="45"/>
        <v>9.5</v>
      </c>
      <c r="F245" s="39">
        <f t="shared" si="46"/>
        <v>12.9</v>
      </c>
      <c r="G245" s="39">
        <f t="shared" si="47"/>
        <v>35.2</v>
      </c>
      <c r="H245" s="39">
        <f t="shared" si="48"/>
        <v>109.5</v>
      </c>
      <c r="I245" s="39">
        <f t="shared" si="49"/>
        <v>124.8</v>
      </c>
      <c r="J245" s="39">
        <f t="shared" si="50"/>
        <v>150.5</v>
      </c>
      <c r="K245" s="39">
        <f t="shared" si="51"/>
        <v>165.2</v>
      </c>
      <c r="L245" s="39">
        <f t="shared" si="52"/>
        <v>169.5</v>
      </c>
      <c r="M245" s="38">
        <f t="shared" si="53"/>
        <v>248</v>
      </c>
      <c r="N245" s="38">
        <f t="shared" si="54"/>
        <v>248.2</v>
      </c>
      <c r="O245" s="40">
        <f t="shared" si="55"/>
        <v>670.0000000000001</v>
      </c>
      <c r="P245" s="41"/>
    </row>
    <row r="246" spans="1:16" s="30" customFormat="1" ht="21.75" hidden="1">
      <c r="A246" s="36">
        <v>33156</v>
      </c>
      <c r="B246" s="43">
        <v>10</v>
      </c>
      <c r="C246" s="38">
        <f t="shared" si="61"/>
        <v>9.5</v>
      </c>
      <c r="D246" s="39">
        <f aca="true" t="shared" si="62" ref="D246:D309">C246+C247</f>
        <v>9.5</v>
      </c>
      <c r="E246" s="39">
        <f aca="true" t="shared" si="63" ref="E246:E309">C246+C247+C248</f>
        <v>12.9</v>
      </c>
      <c r="F246" s="39">
        <f aca="true" t="shared" si="64" ref="F246:F309">C246+C247+C248+C249</f>
        <v>35.2</v>
      </c>
      <c r="G246" s="39">
        <f aca="true" t="shared" si="65" ref="G246:G309">C246+C247+C248+C249+C250</f>
        <v>109.5</v>
      </c>
      <c r="H246" s="39">
        <f aca="true" t="shared" si="66" ref="H246:H309">C246+C247+C248+C249+C250+C251</f>
        <v>124.8</v>
      </c>
      <c r="I246" s="39">
        <f aca="true" t="shared" si="67" ref="I246:I309">C246+C247+C248+C249+C250+C251+C252</f>
        <v>150.5</v>
      </c>
      <c r="J246" s="39">
        <f aca="true" t="shared" si="68" ref="J246:J309">C246+C247+C248+C249+C250+C251+C252+C253</f>
        <v>165.2</v>
      </c>
      <c r="K246" s="39">
        <f aca="true" t="shared" si="69" ref="K246:K309">C246+C247+C248+C249+C250+C251+C252+C253+C254</f>
        <v>169.5</v>
      </c>
      <c r="L246" s="39">
        <f aca="true" t="shared" si="70" ref="L246:L309">C246+C247+C248+C249+C250+C251+C252+C253+C254+C255</f>
        <v>221.8</v>
      </c>
      <c r="M246" s="38">
        <f aca="true" t="shared" si="71" ref="M246:M309">C246+C247+C248+C249+C250+C251+C252+C253+C254+C255+C256+C257+C258+C259</f>
        <v>248.2</v>
      </c>
      <c r="N246" s="38">
        <f aca="true" t="shared" si="72" ref="N246:N309">C246+C247+C248+C249+C250+C251+C252+C253+C254+C255+C256+C257+C258+C259+C260</f>
        <v>248.2</v>
      </c>
      <c r="O246" s="40">
        <f aca="true" t="shared" si="73" ref="O246:O309">C246+C247+C248+C249+C250+C251+C252+C253+C254+C255+C256+C257+C258+C259+C260+C261+C262+C263+C264+C265+C266+C267+C268+C269+C270+C271+C272+C273+C274+C275</f>
        <v>670.0000000000001</v>
      </c>
      <c r="P246" s="41"/>
    </row>
    <row r="247" spans="1:16" s="30" customFormat="1" ht="21.75" hidden="1">
      <c r="A247" s="36">
        <v>33157</v>
      </c>
      <c r="B247" s="37">
        <v>11</v>
      </c>
      <c r="C247" s="38">
        <f aca="true" t="shared" si="74" ref="C247:C256">+H18</f>
        <v>0</v>
      </c>
      <c r="D247" s="39">
        <f t="shared" si="62"/>
        <v>3.4</v>
      </c>
      <c r="E247" s="39">
        <f t="shared" si="63"/>
        <v>25.7</v>
      </c>
      <c r="F247" s="39">
        <f t="shared" si="64"/>
        <v>100</v>
      </c>
      <c r="G247" s="39">
        <f t="shared" si="65"/>
        <v>115.3</v>
      </c>
      <c r="H247" s="39">
        <f t="shared" si="66"/>
        <v>141</v>
      </c>
      <c r="I247" s="39">
        <f t="shared" si="67"/>
        <v>155.7</v>
      </c>
      <c r="J247" s="39">
        <f t="shared" si="68"/>
        <v>160</v>
      </c>
      <c r="K247" s="39">
        <f t="shared" si="69"/>
        <v>212.3</v>
      </c>
      <c r="L247" s="39">
        <f t="shared" si="70"/>
        <v>236.4</v>
      </c>
      <c r="M247" s="38">
        <f t="shared" si="71"/>
        <v>238.7</v>
      </c>
      <c r="N247" s="38">
        <f t="shared" si="72"/>
        <v>270.3</v>
      </c>
      <c r="O247" s="40">
        <f t="shared" si="73"/>
        <v>660.5000000000001</v>
      </c>
      <c r="P247" s="41"/>
    </row>
    <row r="248" spans="1:16" s="30" customFormat="1" ht="21.75" hidden="1">
      <c r="A248" s="36">
        <v>33158</v>
      </c>
      <c r="B248" s="37">
        <v>12</v>
      </c>
      <c r="C248" s="38">
        <f t="shared" si="74"/>
        <v>3.4</v>
      </c>
      <c r="D248" s="39">
        <f t="shared" si="62"/>
        <v>25.7</v>
      </c>
      <c r="E248" s="39">
        <f t="shared" si="63"/>
        <v>100</v>
      </c>
      <c r="F248" s="39">
        <f t="shared" si="64"/>
        <v>115.3</v>
      </c>
      <c r="G248" s="39">
        <f t="shared" si="65"/>
        <v>141</v>
      </c>
      <c r="H248" s="39">
        <f t="shared" si="66"/>
        <v>155.7</v>
      </c>
      <c r="I248" s="39">
        <f t="shared" si="67"/>
        <v>160</v>
      </c>
      <c r="J248" s="39">
        <f t="shared" si="68"/>
        <v>212.3</v>
      </c>
      <c r="K248" s="39">
        <f t="shared" si="69"/>
        <v>236.4</v>
      </c>
      <c r="L248" s="39">
        <f t="shared" si="70"/>
        <v>238.5</v>
      </c>
      <c r="M248" s="38">
        <f t="shared" si="71"/>
        <v>270.3</v>
      </c>
      <c r="N248" s="38">
        <f t="shared" si="72"/>
        <v>307.6</v>
      </c>
      <c r="O248" s="40">
        <f t="shared" si="73"/>
        <v>660.5000000000001</v>
      </c>
      <c r="P248" s="41"/>
    </row>
    <row r="249" spans="1:16" s="30" customFormat="1" ht="21.75" hidden="1">
      <c r="A249" s="36">
        <v>33159</v>
      </c>
      <c r="B249" s="37">
        <v>13</v>
      </c>
      <c r="C249" s="38">
        <f t="shared" si="74"/>
        <v>22.3</v>
      </c>
      <c r="D249" s="39">
        <f t="shared" si="62"/>
        <v>96.6</v>
      </c>
      <c r="E249" s="39">
        <f t="shared" si="63"/>
        <v>111.89999999999999</v>
      </c>
      <c r="F249" s="39">
        <f t="shared" si="64"/>
        <v>137.6</v>
      </c>
      <c r="G249" s="39">
        <f t="shared" si="65"/>
        <v>152.29999999999998</v>
      </c>
      <c r="H249" s="39">
        <f t="shared" si="66"/>
        <v>156.6</v>
      </c>
      <c r="I249" s="39">
        <f t="shared" si="67"/>
        <v>208.89999999999998</v>
      </c>
      <c r="J249" s="39">
        <f t="shared" si="68"/>
        <v>232.99999999999997</v>
      </c>
      <c r="K249" s="39">
        <f t="shared" si="69"/>
        <v>235.09999999999997</v>
      </c>
      <c r="L249" s="39">
        <f t="shared" si="70"/>
        <v>235.09999999999997</v>
      </c>
      <c r="M249" s="38">
        <f t="shared" si="71"/>
        <v>304.2</v>
      </c>
      <c r="N249" s="38">
        <f t="shared" si="72"/>
        <v>367.3</v>
      </c>
      <c r="O249" s="40">
        <f t="shared" si="73"/>
        <v>657.1</v>
      </c>
      <c r="P249" s="41"/>
    </row>
    <row r="250" spans="1:16" s="30" customFormat="1" ht="21.75" hidden="1">
      <c r="A250" s="36">
        <v>33160</v>
      </c>
      <c r="B250" s="37">
        <v>14</v>
      </c>
      <c r="C250" s="38">
        <f t="shared" si="74"/>
        <v>74.3</v>
      </c>
      <c r="D250" s="39">
        <f t="shared" si="62"/>
        <v>89.6</v>
      </c>
      <c r="E250" s="39">
        <f t="shared" si="63"/>
        <v>115.3</v>
      </c>
      <c r="F250" s="39">
        <f t="shared" si="64"/>
        <v>130</v>
      </c>
      <c r="G250" s="39">
        <f t="shared" si="65"/>
        <v>134.3</v>
      </c>
      <c r="H250" s="39">
        <f t="shared" si="66"/>
        <v>186.60000000000002</v>
      </c>
      <c r="I250" s="39">
        <f t="shared" si="67"/>
        <v>210.70000000000002</v>
      </c>
      <c r="J250" s="39">
        <f t="shared" si="68"/>
        <v>212.8</v>
      </c>
      <c r="K250" s="39">
        <f t="shared" si="69"/>
        <v>212.8</v>
      </c>
      <c r="L250" s="39">
        <f t="shared" si="70"/>
        <v>213</v>
      </c>
      <c r="M250" s="38">
        <f t="shared" si="71"/>
        <v>345</v>
      </c>
      <c r="N250" s="38">
        <f t="shared" si="72"/>
        <v>408.7</v>
      </c>
      <c r="O250" s="40">
        <f t="shared" si="73"/>
        <v>634.8</v>
      </c>
      <c r="P250" s="41"/>
    </row>
    <row r="251" spans="1:16" s="30" customFormat="1" ht="21.75" hidden="1">
      <c r="A251" s="36">
        <v>33161</v>
      </c>
      <c r="B251" s="37">
        <v>15</v>
      </c>
      <c r="C251" s="38">
        <f t="shared" si="74"/>
        <v>15.3</v>
      </c>
      <c r="D251" s="39">
        <f t="shared" si="62"/>
        <v>41</v>
      </c>
      <c r="E251" s="39">
        <f t="shared" si="63"/>
        <v>55.7</v>
      </c>
      <c r="F251" s="39">
        <f t="shared" si="64"/>
        <v>60</v>
      </c>
      <c r="G251" s="39">
        <f t="shared" si="65"/>
        <v>112.3</v>
      </c>
      <c r="H251" s="39">
        <f t="shared" si="66"/>
        <v>136.4</v>
      </c>
      <c r="I251" s="39">
        <f t="shared" si="67"/>
        <v>138.5</v>
      </c>
      <c r="J251" s="39">
        <f t="shared" si="68"/>
        <v>138.5</v>
      </c>
      <c r="K251" s="39">
        <f t="shared" si="69"/>
        <v>138.7</v>
      </c>
      <c r="L251" s="39">
        <f t="shared" si="70"/>
        <v>138.7</v>
      </c>
      <c r="M251" s="38">
        <f t="shared" si="71"/>
        <v>334.4</v>
      </c>
      <c r="N251" s="38">
        <f t="shared" si="72"/>
        <v>420.4</v>
      </c>
      <c r="O251" s="40">
        <f t="shared" si="73"/>
        <v>560.5</v>
      </c>
      <c r="P251" s="41"/>
    </row>
    <row r="252" spans="1:16" s="30" customFormat="1" ht="21.75" hidden="1">
      <c r="A252" s="36">
        <v>33162</v>
      </c>
      <c r="B252" s="37">
        <v>16</v>
      </c>
      <c r="C252" s="38">
        <f t="shared" si="74"/>
        <v>25.7</v>
      </c>
      <c r="D252" s="39">
        <f t="shared" si="62"/>
        <v>40.4</v>
      </c>
      <c r="E252" s="39">
        <f t="shared" si="63"/>
        <v>44.699999999999996</v>
      </c>
      <c r="F252" s="39">
        <f t="shared" si="64"/>
        <v>97</v>
      </c>
      <c r="G252" s="39">
        <f t="shared" si="65"/>
        <v>121.1</v>
      </c>
      <c r="H252" s="39">
        <f t="shared" si="66"/>
        <v>123.19999999999999</v>
      </c>
      <c r="I252" s="39">
        <f t="shared" si="67"/>
        <v>123.19999999999999</v>
      </c>
      <c r="J252" s="39">
        <f t="shared" si="68"/>
        <v>123.39999999999999</v>
      </c>
      <c r="K252" s="39">
        <f t="shared" si="69"/>
        <v>123.39999999999999</v>
      </c>
      <c r="L252" s="39">
        <f t="shared" si="70"/>
        <v>155</v>
      </c>
      <c r="M252" s="38">
        <f t="shared" si="71"/>
        <v>405.1</v>
      </c>
      <c r="N252" s="38">
        <f t="shared" si="72"/>
        <v>447.20000000000005</v>
      </c>
      <c r="O252" s="40">
        <f t="shared" si="73"/>
        <v>545.2</v>
      </c>
      <c r="P252" s="41"/>
    </row>
    <row r="253" spans="1:16" s="30" customFormat="1" ht="21.75" hidden="1">
      <c r="A253" s="36">
        <v>33163</v>
      </c>
      <c r="B253" s="37">
        <v>17</v>
      </c>
      <c r="C253" s="38">
        <f t="shared" si="74"/>
        <v>14.7</v>
      </c>
      <c r="D253" s="39">
        <f t="shared" si="62"/>
        <v>19</v>
      </c>
      <c r="E253" s="39">
        <f t="shared" si="63"/>
        <v>71.3</v>
      </c>
      <c r="F253" s="39">
        <f t="shared" si="64"/>
        <v>95.4</v>
      </c>
      <c r="G253" s="39">
        <f t="shared" si="65"/>
        <v>97.5</v>
      </c>
      <c r="H253" s="39">
        <f t="shared" si="66"/>
        <v>97.5</v>
      </c>
      <c r="I253" s="39">
        <f t="shared" si="67"/>
        <v>97.7</v>
      </c>
      <c r="J253" s="39">
        <f t="shared" si="68"/>
        <v>97.7</v>
      </c>
      <c r="K253" s="39">
        <f t="shared" si="69"/>
        <v>129.3</v>
      </c>
      <c r="L253" s="39">
        <f t="shared" si="70"/>
        <v>166.60000000000002</v>
      </c>
      <c r="M253" s="38">
        <f t="shared" si="71"/>
        <v>421.50000000000006</v>
      </c>
      <c r="N253" s="38">
        <f t="shared" si="72"/>
        <v>519.5</v>
      </c>
      <c r="O253" s="40">
        <f t="shared" si="73"/>
        <v>519.5</v>
      </c>
      <c r="P253" s="41"/>
    </row>
    <row r="254" spans="1:16" s="30" customFormat="1" ht="21.75" hidden="1">
      <c r="A254" s="36">
        <v>33164</v>
      </c>
      <c r="B254" s="37">
        <v>18</v>
      </c>
      <c r="C254" s="38">
        <f t="shared" si="74"/>
        <v>4.3</v>
      </c>
      <c r="D254" s="39">
        <f t="shared" si="62"/>
        <v>56.599999999999994</v>
      </c>
      <c r="E254" s="39">
        <f t="shared" si="63"/>
        <v>80.69999999999999</v>
      </c>
      <c r="F254" s="39">
        <f t="shared" si="64"/>
        <v>82.79999999999998</v>
      </c>
      <c r="G254" s="39">
        <f t="shared" si="65"/>
        <v>82.79999999999998</v>
      </c>
      <c r="H254" s="39">
        <f t="shared" si="66"/>
        <v>82.99999999999999</v>
      </c>
      <c r="I254" s="39">
        <f t="shared" si="67"/>
        <v>82.99999999999999</v>
      </c>
      <c r="J254" s="39">
        <f t="shared" si="68"/>
        <v>114.6</v>
      </c>
      <c r="K254" s="39">
        <f t="shared" si="69"/>
        <v>151.89999999999998</v>
      </c>
      <c r="L254" s="39">
        <f t="shared" si="70"/>
        <v>214.99999999999997</v>
      </c>
      <c r="M254" s="38">
        <f t="shared" si="71"/>
        <v>504.8</v>
      </c>
      <c r="N254" s="38">
        <f t="shared" si="72"/>
        <v>504.8</v>
      </c>
      <c r="O254" s="40">
        <f t="shared" si="73"/>
        <v>504.8</v>
      </c>
      <c r="P254" s="41"/>
    </row>
    <row r="255" spans="1:16" s="30" customFormat="1" ht="21.75" hidden="1">
      <c r="A255" s="36">
        <v>33165</v>
      </c>
      <c r="B255" s="37">
        <v>19</v>
      </c>
      <c r="C255" s="38">
        <f t="shared" si="74"/>
        <v>52.3</v>
      </c>
      <c r="D255" s="39">
        <f t="shared" si="62"/>
        <v>76.4</v>
      </c>
      <c r="E255" s="39">
        <f t="shared" si="63"/>
        <v>78.5</v>
      </c>
      <c r="F255" s="39">
        <f t="shared" si="64"/>
        <v>78.5</v>
      </c>
      <c r="G255" s="39">
        <f t="shared" si="65"/>
        <v>78.7</v>
      </c>
      <c r="H255" s="39">
        <f t="shared" si="66"/>
        <v>78.7</v>
      </c>
      <c r="I255" s="39">
        <f t="shared" si="67"/>
        <v>110.30000000000001</v>
      </c>
      <c r="J255" s="39">
        <f t="shared" si="68"/>
        <v>147.60000000000002</v>
      </c>
      <c r="K255" s="39">
        <f t="shared" si="69"/>
        <v>210.70000000000002</v>
      </c>
      <c r="L255" s="39">
        <f t="shared" si="70"/>
        <v>274.40000000000003</v>
      </c>
      <c r="M255" s="38">
        <f t="shared" si="71"/>
        <v>500.50000000000006</v>
      </c>
      <c r="N255" s="38">
        <f t="shared" si="72"/>
        <v>500.50000000000006</v>
      </c>
      <c r="O255" s="40">
        <f t="shared" si="73"/>
        <v>500.50000000000006</v>
      </c>
      <c r="P255" s="41"/>
    </row>
    <row r="256" spans="1:16" s="30" customFormat="1" ht="21.75" hidden="1">
      <c r="A256" s="36">
        <v>33166</v>
      </c>
      <c r="B256" s="43">
        <v>20</v>
      </c>
      <c r="C256" s="38">
        <f t="shared" si="74"/>
        <v>24.1</v>
      </c>
      <c r="D256" s="39">
        <f t="shared" si="62"/>
        <v>26.200000000000003</v>
      </c>
      <c r="E256" s="39">
        <f t="shared" si="63"/>
        <v>26.200000000000003</v>
      </c>
      <c r="F256" s="39">
        <f t="shared" si="64"/>
        <v>26.400000000000002</v>
      </c>
      <c r="G256" s="39">
        <f t="shared" si="65"/>
        <v>26.400000000000002</v>
      </c>
      <c r="H256" s="39">
        <f t="shared" si="66"/>
        <v>58</v>
      </c>
      <c r="I256" s="39">
        <f t="shared" si="67"/>
        <v>95.3</v>
      </c>
      <c r="J256" s="39">
        <f t="shared" si="68"/>
        <v>158.4</v>
      </c>
      <c r="K256" s="39">
        <f t="shared" si="69"/>
        <v>222.10000000000002</v>
      </c>
      <c r="L256" s="39">
        <f t="shared" si="70"/>
        <v>308.1</v>
      </c>
      <c r="M256" s="38">
        <f t="shared" si="71"/>
        <v>448.20000000000005</v>
      </c>
      <c r="N256" s="38">
        <f t="shared" si="72"/>
        <v>448.20000000000005</v>
      </c>
      <c r="O256" s="40">
        <f t="shared" si="73"/>
        <v>448.20000000000005</v>
      </c>
      <c r="P256" s="41"/>
    </row>
    <row r="257" spans="1:16" s="30" customFormat="1" ht="21.75" hidden="1">
      <c r="A257" s="36">
        <v>33167</v>
      </c>
      <c r="B257" s="37">
        <v>21</v>
      </c>
      <c r="C257" s="38">
        <f aca="true" t="shared" si="75" ref="C257:C267">+H29</f>
        <v>2.1</v>
      </c>
      <c r="D257" s="39">
        <f t="shared" si="62"/>
        <v>2.1</v>
      </c>
      <c r="E257" s="39">
        <f t="shared" si="63"/>
        <v>2.3000000000000003</v>
      </c>
      <c r="F257" s="39">
        <f t="shared" si="64"/>
        <v>2.3000000000000003</v>
      </c>
      <c r="G257" s="39">
        <f t="shared" si="65"/>
        <v>33.9</v>
      </c>
      <c r="H257" s="39">
        <f t="shared" si="66"/>
        <v>71.19999999999999</v>
      </c>
      <c r="I257" s="39">
        <f t="shared" si="67"/>
        <v>134.29999999999998</v>
      </c>
      <c r="J257" s="39">
        <f t="shared" si="68"/>
        <v>198</v>
      </c>
      <c r="K257" s="39">
        <f t="shared" si="69"/>
        <v>284</v>
      </c>
      <c r="L257" s="39">
        <f t="shared" si="70"/>
        <v>326.1</v>
      </c>
      <c r="M257" s="38">
        <f t="shared" si="71"/>
        <v>424.1</v>
      </c>
      <c r="N257" s="38">
        <f t="shared" si="72"/>
        <v>424.1</v>
      </c>
      <c r="O257" s="40">
        <f t="shared" si="73"/>
        <v>424.1</v>
      </c>
      <c r="P257" s="41"/>
    </row>
    <row r="258" spans="1:16" s="30" customFormat="1" ht="21.75" hidden="1">
      <c r="A258" s="36">
        <v>33168</v>
      </c>
      <c r="B258" s="37">
        <v>22</v>
      </c>
      <c r="C258" s="38">
        <f t="shared" si="75"/>
        <v>0</v>
      </c>
      <c r="D258" s="39">
        <f t="shared" si="62"/>
        <v>0.2</v>
      </c>
      <c r="E258" s="39">
        <f t="shared" si="63"/>
        <v>0.2</v>
      </c>
      <c r="F258" s="39">
        <f t="shared" si="64"/>
        <v>31.8</v>
      </c>
      <c r="G258" s="39">
        <f t="shared" si="65"/>
        <v>69.1</v>
      </c>
      <c r="H258" s="39">
        <f t="shared" si="66"/>
        <v>132.2</v>
      </c>
      <c r="I258" s="39">
        <f t="shared" si="67"/>
        <v>195.89999999999998</v>
      </c>
      <c r="J258" s="39">
        <f t="shared" si="68"/>
        <v>281.9</v>
      </c>
      <c r="K258" s="39">
        <f t="shared" si="69"/>
        <v>324</v>
      </c>
      <c r="L258" s="39">
        <f t="shared" si="70"/>
        <v>422</v>
      </c>
      <c r="M258" s="38">
        <f t="shared" si="71"/>
        <v>422</v>
      </c>
      <c r="N258" s="38">
        <f t="shared" si="72"/>
        <v>422</v>
      </c>
      <c r="O258" s="40">
        <f t="shared" si="73"/>
        <v>422</v>
      </c>
      <c r="P258" s="41"/>
    </row>
    <row r="259" spans="1:16" s="30" customFormat="1" ht="21.75" hidden="1">
      <c r="A259" s="36">
        <v>33169</v>
      </c>
      <c r="B259" s="37">
        <v>23</v>
      </c>
      <c r="C259" s="38">
        <f t="shared" si="75"/>
        <v>0.2</v>
      </c>
      <c r="D259" s="39">
        <f t="shared" si="62"/>
        <v>0.2</v>
      </c>
      <c r="E259" s="39">
        <f t="shared" si="63"/>
        <v>31.8</v>
      </c>
      <c r="F259" s="39">
        <f t="shared" si="64"/>
        <v>69.1</v>
      </c>
      <c r="G259" s="39">
        <f t="shared" si="65"/>
        <v>132.2</v>
      </c>
      <c r="H259" s="39">
        <f t="shared" si="66"/>
        <v>195.89999999999998</v>
      </c>
      <c r="I259" s="39">
        <f t="shared" si="67"/>
        <v>281.9</v>
      </c>
      <c r="J259" s="39">
        <f t="shared" si="68"/>
        <v>324</v>
      </c>
      <c r="K259" s="39">
        <f t="shared" si="69"/>
        <v>422</v>
      </c>
      <c r="L259" s="39">
        <f t="shared" si="70"/>
        <v>422</v>
      </c>
      <c r="M259" s="38">
        <f t="shared" si="71"/>
        <v>422</v>
      </c>
      <c r="N259" s="38">
        <f t="shared" si="72"/>
        <v>422</v>
      </c>
      <c r="O259" s="40">
        <f t="shared" si="73"/>
        <v>422</v>
      </c>
      <c r="P259" s="41"/>
    </row>
    <row r="260" spans="1:16" s="30" customFormat="1" ht="21.75" hidden="1">
      <c r="A260" s="36">
        <v>33170</v>
      </c>
      <c r="B260" s="37">
        <v>24</v>
      </c>
      <c r="C260" s="38">
        <f t="shared" si="75"/>
        <v>0</v>
      </c>
      <c r="D260" s="39">
        <f t="shared" si="62"/>
        <v>31.6</v>
      </c>
      <c r="E260" s="39">
        <f t="shared" si="63"/>
        <v>68.9</v>
      </c>
      <c r="F260" s="39">
        <f t="shared" si="64"/>
        <v>132</v>
      </c>
      <c r="G260" s="39">
        <f t="shared" si="65"/>
        <v>195.7</v>
      </c>
      <c r="H260" s="39">
        <f t="shared" si="66"/>
        <v>281.7</v>
      </c>
      <c r="I260" s="39">
        <f t="shared" si="67"/>
        <v>323.8</v>
      </c>
      <c r="J260" s="39">
        <f t="shared" si="68"/>
        <v>421.8</v>
      </c>
      <c r="K260" s="39">
        <f t="shared" si="69"/>
        <v>421.8</v>
      </c>
      <c r="L260" s="39">
        <f t="shared" si="70"/>
        <v>421.8</v>
      </c>
      <c r="M260" s="38">
        <f t="shared" si="71"/>
        <v>421.8</v>
      </c>
      <c r="N260" s="38">
        <f t="shared" si="72"/>
        <v>421.8</v>
      </c>
      <c r="O260" s="40">
        <f t="shared" si="73"/>
        <v>421.8</v>
      </c>
      <c r="P260" s="41"/>
    </row>
    <row r="261" spans="1:16" s="30" customFormat="1" ht="21.75" hidden="1">
      <c r="A261" s="36">
        <v>33171</v>
      </c>
      <c r="B261" s="37">
        <v>25</v>
      </c>
      <c r="C261" s="38">
        <f t="shared" si="75"/>
        <v>31.6</v>
      </c>
      <c r="D261" s="39">
        <f t="shared" si="62"/>
        <v>68.9</v>
      </c>
      <c r="E261" s="39">
        <f t="shared" si="63"/>
        <v>132</v>
      </c>
      <c r="F261" s="39">
        <f t="shared" si="64"/>
        <v>195.7</v>
      </c>
      <c r="G261" s="39">
        <f t="shared" si="65"/>
        <v>281.7</v>
      </c>
      <c r="H261" s="39">
        <f t="shared" si="66"/>
        <v>323.8</v>
      </c>
      <c r="I261" s="39">
        <f t="shared" si="67"/>
        <v>421.8</v>
      </c>
      <c r="J261" s="39">
        <f t="shared" si="68"/>
        <v>421.8</v>
      </c>
      <c r="K261" s="39">
        <f t="shared" si="69"/>
        <v>421.8</v>
      </c>
      <c r="L261" s="39">
        <f t="shared" si="70"/>
        <v>421.8</v>
      </c>
      <c r="M261" s="38">
        <f t="shared" si="71"/>
        <v>421.8</v>
      </c>
      <c r="N261" s="38">
        <f t="shared" si="72"/>
        <v>421.8</v>
      </c>
      <c r="O261" s="40">
        <f t="shared" si="73"/>
        <v>421.8</v>
      </c>
      <c r="P261" s="41"/>
    </row>
    <row r="262" spans="1:16" s="30" customFormat="1" ht="21.75" hidden="1">
      <c r="A262" s="36">
        <v>33172</v>
      </c>
      <c r="B262" s="37">
        <v>26</v>
      </c>
      <c r="C262" s="38">
        <f t="shared" si="75"/>
        <v>37.3</v>
      </c>
      <c r="D262" s="39">
        <f t="shared" si="62"/>
        <v>100.4</v>
      </c>
      <c r="E262" s="39">
        <f t="shared" si="63"/>
        <v>164.10000000000002</v>
      </c>
      <c r="F262" s="39">
        <f t="shared" si="64"/>
        <v>250.10000000000002</v>
      </c>
      <c r="G262" s="39">
        <f t="shared" si="65"/>
        <v>292.20000000000005</v>
      </c>
      <c r="H262" s="39">
        <f t="shared" si="66"/>
        <v>390.20000000000005</v>
      </c>
      <c r="I262" s="39">
        <f t="shared" si="67"/>
        <v>390.20000000000005</v>
      </c>
      <c r="J262" s="39">
        <f t="shared" si="68"/>
        <v>390.20000000000005</v>
      </c>
      <c r="K262" s="39">
        <f t="shared" si="69"/>
        <v>390.20000000000005</v>
      </c>
      <c r="L262" s="39">
        <f t="shared" si="70"/>
        <v>390.20000000000005</v>
      </c>
      <c r="M262" s="38">
        <f t="shared" si="71"/>
        <v>390.20000000000005</v>
      </c>
      <c r="N262" s="38">
        <f t="shared" si="72"/>
        <v>390.20000000000005</v>
      </c>
      <c r="O262" s="40">
        <f t="shared" si="73"/>
        <v>390.20000000000005</v>
      </c>
      <c r="P262" s="41"/>
    </row>
    <row r="263" spans="1:16" s="30" customFormat="1" ht="21.75" hidden="1">
      <c r="A263" s="36">
        <v>33173</v>
      </c>
      <c r="B263" s="37">
        <v>27</v>
      </c>
      <c r="C263" s="38">
        <f t="shared" si="75"/>
        <v>63.1</v>
      </c>
      <c r="D263" s="39">
        <f t="shared" si="62"/>
        <v>126.80000000000001</v>
      </c>
      <c r="E263" s="39">
        <f t="shared" si="63"/>
        <v>212.8</v>
      </c>
      <c r="F263" s="39">
        <f t="shared" si="64"/>
        <v>254.9</v>
      </c>
      <c r="G263" s="39">
        <f t="shared" si="65"/>
        <v>352.9</v>
      </c>
      <c r="H263" s="39">
        <f t="shared" si="66"/>
        <v>352.9</v>
      </c>
      <c r="I263" s="39">
        <f t="shared" si="67"/>
        <v>352.9</v>
      </c>
      <c r="J263" s="39">
        <f t="shared" si="68"/>
        <v>352.9</v>
      </c>
      <c r="K263" s="39">
        <f t="shared" si="69"/>
        <v>352.9</v>
      </c>
      <c r="L263" s="39">
        <f t="shared" si="70"/>
        <v>352.9</v>
      </c>
      <c r="M263" s="38">
        <f t="shared" si="71"/>
        <v>352.9</v>
      </c>
      <c r="N263" s="38">
        <f t="shared" si="72"/>
        <v>352.9</v>
      </c>
      <c r="O263" s="40">
        <f t="shared" si="73"/>
        <v>352.9</v>
      </c>
      <c r="P263" s="41"/>
    </row>
    <row r="264" spans="1:16" s="30" customFormat="1" ht="21.75" hidden="1">
      <c r="A264" s="36">
        <v>33174</v>
      </c>
      <c r="B264" s="37">
        <v>28</v>
      </c>
      <c r="C264" s="38">
        <f t="shared" si="75"/>
        <v>63.7</v>
      </c>
      <c r="D264" s="39">
        <f t="shared" si="62"/>
        <v>149.7</v>
      </c>
      <c r="E264" s="39">
        <f t="shared" si="63"/>
        <v>191.79999999999998</v>
      </c>
      <c r="F264" s="39">
        <f t="shared" si="64"/>
        <v>289.79999999999995</v>
      </c>
      <c r="G264" s="39">
        <f t="shared" si="65"/>
        <v>289.79999999999995</v>
      </c>
      <c r="H264" s="39">
        <f t="shared" si="66"/>
        <v>289.79999999999995</v>
      </c>
      <c r="I264" s="39">
        <f t="shared" si="67"/>
        <v>289.79999999999995</v>
      </c>
      <c r="J264" s="39">
        <f t="shared" si="68"/>
        <v>289.79999999999995</v>
      </c>
      <c r="K264" s="39">
        <f t="shared" si="69"/>
        <v>289.79999999999995</v>
      </c>
      <c r="L264" s="39">
        <f t="shared" si="70"/>
        <v>289.79999999999995</v>
      </c>
      <c r="M264" s="38">
        <f t="shared" si="71"/>
        <v>289.79999999999995</v>
      </c>
      <c r="N264" s="38">
        <f t="shared" si="72"/>
        <v>289.79999999999995</v>
      </c>
      <c r="O264" s="40">
        <f t="shared" si="73"/>
        <v>289.79999999999995</v>
      </c>
      <c r="P264" s="41"/>
    </row>
    <row r="265" spans="1:16" s="30" customFormat="1" ht="21.75" hidden="1">
      <c r="A265" s="36">
        <v>33175</v>
      </c>
      <c r="B265" s="44">
        <v>29</v>
      </c>
      <c r="C265" s="38">
        <f t="shared" si="75"/>
        <v>86</v>
      </c>
      <c r="D265" s="39">
        <f t="shared" si="62"/>
        <v>128.1</v>
      </c>
      <c r="E265" s="39">
        <f t="shared" si="63"/>
        <v>226.1</v>
      </c>
      <c r="F265" s="39">
        <f t="shared" si="64"/>
        <v>226.1</v>
      </c>
      <c r="G265" s="39">
        <f t="shared" si="65"/>
        <v>226.1</v>
      </c>
      <c r="H265" s="39">
        <f t="shared" si="66"/>
        <v>226.1</v>
      </c>
      <c r="I265" s="39">
        <f t="shared" si="67"/>
        <v>226.1</v>
      </c>
      <c r="J265" s="39">
        <f t="shared" si="68"/>
        <v>226.1</v>
      </c>
      <c r="K265" s="39">
        <f t="shared" si="69"/>
        <v>226.1</v>
      </c>
      <c r="L265" s="39">
        <f t="shared" si="70"/>
        <v>226.1</v>
      </c>
      <c r="M265" s="38">
        <f t="shared" si="71"/>
        <v>226.1</v>
      </c>
      <c r="N265" s="38">
        <f t="shared" si="72"/>
        <v>226.1</v>
      </c>
      <c r="O265" s="40">
        <f t="shared" si="73"/>
        <v>226.1</v>
      </c>
      <c r="P265" s="41"/>
    </row>
    <row r="266" spans="1:16" s="30" customFormat="1" ht="21.75" hidden="1">
      <c r="A266" s="36">
        <v>33176</v>
      </c>
      <c r="B266" s="45">
        <v>30</v>
      </c>
      <c r="C266" s="38">
        <f t="shared" si="75"/>
        <v>42.1</v>
      </c>
      <c r="D266" s="39">
        <f t="shared" si="62"/>
        <v>140.1</v>
      </c>
      <c r="E266" s="39">
        <f t="shared" si="63"/>
        <v>140.1</v>
      </c>
      <c r="F266" s="39">
        <f t="shared" si="64"/>
        <v>140.1</v>
      </c>
      <c r="G266" s="39">
        <f t="shared" si="65"/>
        <v>140.1</v>
      </c>
      <c r="H266" s="39">
        <f t="shared" si="66"/>
        <v>140.1</v>
      </c>
      <c r="I266" s="39">
        <f t="shared" si="67"/>
        <v>140.1</v>
      </c>
      <c r="J266" s="39">
        <f t="shared" si="68"/>
        <v>140.1</v>
      </c>
      <c r="K266" s="39">
        <f t="shared" si="69"/>
        <v>140.1</v>
      </c>
      <c r="L266" s="39">
        <f t="shared" si="70"/>
        <v>140.1</v>
      </c>
      <c r="M266" s="38">
        <f t="shared" si="71"/>
        <v>140.1</v>
      </c>
      <c r="N266" s="38">
        <f t="shared" si="72"/>
        <v>140.1</v>
      </c>
      <c r="O266" s="40">
        <f t="shared" si="73"/>
        <v>140.1</v>
      </c>
      <c r="P266" s="41"/>
    </row>
    <row r="267" spans="1:16" s="30" customFormat="1" ht="21.75" hidden="1">
      <c r="A267" s="36">
        <v>33177</v>
      </c>
      <c r="B267" s="45">
        <v>31</v>
      </c>
      <c r="C267" s="38">
        <f t="shared" si="75"/>
        <v>98</v>
      </c>
      <c r="D267" s="39">
        <f t="shared" si="62"/>
        <v>98</v>
      </c>
      <c r="E267" s="39">
        <f t="shared" si="63"/>
        <v>98</v>
      </c>
      <c r="F267" s="39">
        <f t="shared" si="64"/>
        <v>98</v>
      </c>
      <c r="G267" s="39">
        <f t="shared" si="65"/>
        <v>98</v>
      </c>
      <c r="H267" s="39">
        <f t="shared" si="66"/>
        <v>98</v>
      </c>
      <c r="I267" s="39">
        <f t="shared" si="67"/>
        <v>98</v>
      </c>
      <c r="J267" s="39">
        <f t="shared" si="68"/>
        <v>98</v>
      </c>
      <c r="K267" s="39">
        <f t="shared" si="69"/>
        <v>98</v>
      </c>
      <c r="L267" s="39">
        <f t="shared" si="70"/>
        <v>98</v>
      </c>
      <c r="M267" s="38">
        <f t="shared" si="71"/>
        <v>98</v>
      </c>
      <c r="N267" s="38">
        <f t="shared" si="72"/>
        <v>98</v>
      </c>
      <c r="O267" s="40">
        <f t="shared" si="73"/>
        <v>98</v>
      </c>
      <c r="P267" s="41"/>
    </row>
    <row r="268" spans="1:16" s="30" customFormat="1" ht="21.75" hidden="1">
      <c r="A268" s="36">
        <v>33178</v>
      </c>
      <c r="B268" s="46">
        <v>1</v>
      </c>
      <c r="C268" s="47">
        <f aca="true" t="shared" si="76" ref="C268:C277">+I7</f>
        <v>0</v>
      </c>
      <c r="D268" s="48">
        <f t="shared" si="62"/>
        <v>0</v>
      </c>
      <c r="E268" s="48">
        <f t="shared" si="63"/>
        <v>0</v>
      </c>
      <c r="F268" s="48">
        <f t="shared" si="64"/>
        <v>0</v>
      </c>
      <c r="G268" s="48">
        <f t="shared" si="65"/>
        <v>0</v>
      </c>
      <c r="H268" s="48">
        <f t="shared" si="66"/>
        <v>0</v>
      </c>
      <c r="I268" s="48">
        <f t="shared" si="67"/>
        <v>0</v>
      </c>
      <c r="J268" s="48">
        <f t="shared" si="68"/>
        <v>0</v>
      </c>
      <c r="K268" s="48">
        <f t="shared" si="69"/>
        <v>0</v>
      </c>
      <c r="L268" s="48">
        <f t="shared" si="70"/>
        <v>0</v>
      </c>
      <c r="M268" s="47">
        <f t="shared" si="71"/>
        <v>0</v>
      </c>
      <c r="N268" s="47">
        <f t="shared" si="72"/>
        <v>0</v>
      </c>
      <c r="O268" s="49">
        <f t="shared" si="73"/>
        <v>0</v>
      </c>
      <c r="P268" s="50"/>
    </row>
    <row r="269" spans="1:16" s="30" customFormat="1" ht="21.75" hidden="1">
      <c r="A269" s="36">
        <v>33179</v>
      </c>
      <c r="B269" s="37">
        <v>2</v>
      </c>
      <c r="C269" s="38">
        <f t="shared" si="76"/>
        <v>0</v>
      </c>
      <c r="D269" s="39">
        <f t="shared" si="62"/>
        <v>0</v>
      </c>
      <c r="E269" s="39">
        <f t="shared" si="63"/>
        <v>0</v>
      </c>
      <c r="F269" s="39">
        <f t="shared" si="64"/>
        <v>0</v>
      </c>
      <c r="G269" s="39">
        <f t="shared" si="65"/>
        <v>0</v>
      </c>
      <c r="H269" s="39">
        <f t="shared" si="66"/>
        <v>0</v>
      </c>
      <c r="I269" s="39">
        <f t="shared" si="67"/>
        <v>0</v>
      </c>
      <c r="J269" s="39">
        <f t="shared" si="68"/>
        <v>0</v>
      </c>
      <c r="K269" s="39">
        <f t="shared" si="69"/>
        <v>0</v>
      </c>
      <c r="L269" s="39">
        <f t="shared" si="70"/>
        <v>0</v>
      </c>
      <c r="M269" s="38">
        <f t="shared" si="71"/>
        <v>0</v>
      </c>
      <c r="N269" s="38">
        <f t="shared" si="72"/>
        <v>0</v>
      </c>
      <c r="O269" s="40">
        <f t="shared" si="73"/>
        <v>0</v>
      </c>
      <c r="P269" s="41"/>
    </row>
    <row r="270" spans="1:16" s="30" customFormat="1" ht="21.75" hidden="1">
      <c r="A270" s="36">
        <v>33180</v>
      </c>
      <c r="B270" s="37">
        <v>3</v>
      </c>
      <c r="C270" s="38">
        <f t="shared" si="76"/>
        <v>0</v>
      </c>
      <c r="D270" s="39">
        <f t="shared" si="62"/>
        <v>0</v>
      </c>
      <c r="E270" s="39">
        <f t="shared" si="63"/>
        <v>0</v>
      </c>
      <c r="F270" s="39">
        <f t="shared" si="64"/>
        <v>0</v>
      </c>
      <c r="G270" s="39">
        <f t="shared" si="65"/>
        <v>0</v>
      </c>
      <c r="H270" s="39">
        <f t="shared" si="66"/>
        <v>0</v>
      </c>
      <c r="I270" s="39">
        <f t="shared" si="67"/>
        <v>0</v>
      </c>
      <c r="J270" s="39">
        <f t="shared" si="68"/>
        <v>0</v>
      </c>
      <c r="K270" s="39">
        <f t="shared" si="69"/>
        <v>0</v>
      </c>
      <c r="L270" s="39">
        <f t="shared" si="70"/>
        <v>0</v>
      </c>
      <c r="M270" s="38">
        <f t="shared" si="71"/>
        <v>0</v>
      </c>
      <c r="N270" s="38">
        <f t="shared" si="72"/>
        <v>0</v>
      </c>
      <c r="O270" s="40">
        <f t="shared" si="73"/>
        <v>0</v>
      </c>
      <c r="P270" s="41"/>
    </row>
    <row r="271" spans="1:16" s="30" customFormat="1" ht="21.75" hidden="1">
      <c r="A271" s="36">
        <v>33181</v>
      </c>
      <c r="B271" s="37">
        <v>4</v>
      </c>
      <c r="C271" s="38">
        <f t="shared" si="76"/>
        <v>0</v>
      </c>
      <c r="D271" s="39">
        <f t="shared" si="62"/>
        <v>0</v>
      </c>
      <c r="E271" s="39">
        <f t="shared" si="63"/>
        <v>0</v>
      </c>
      <c r="F271" s="39">
        <f t="shared" si="64"/>
        <v>0</v>
      </c>
      <c r="G271" s="39">
        <f t="shared" si="65"/>
        <v>0</v>
      </c>
      <c r="H271" s="39">
        <f t="shared" si="66"/>
        <v>0</v>
      </c>
      <c r="I271" s="39">
        <f t="shared" si="67"/>
        <v>0</v>
      </c>
      <c r="J271" s="39">
        <f t="shared" si="68"/>
        <v>0</v>
      </c>
      <c r="K271" s="39">
        <f t="shared" si="69"/>
        <v>0</v>
      </c>
      <c r="L271" s="39">
        <f t="shared" si="70"/>
        <v>0</v>
      </c>
      <c r="M271" s="38">
        <f t="shared" si="71"/>
        <v>0</v>
      </c>
      <c r="N271" s="38">
        <f t="shared" si="72"/>
        <v>0</v>
      </c>
      <c r="O271" s="40">
        <f t="shared" si="73"/>
        <v>0</v>
      </c>
      <c r="P271" s="41"/>
    </row>
    <row r="272" spans="1:16" s="30" customFormat="1" ht="21.75" hidden="1">
      <c r="A272" s="36">
        <v>33182</v>
      </c>
      <c r="B272" s="37">
        <v>5</v>
      </c>
      <c r="C272" s="38">
        <f t="shared" si="76"/>
        <v>0</v>
      </c>
      <c r="D272" s="39">
        <f t="shared" si="62"/>
        <v>0</v>
      </c>
      <c r="E272" s="39">
        <f t="shared" si="63"/>
        <v>0</v>
      </c>
      <c r="F272" s="39">
        <f t="shared" si="64"/>
        <v>0</v>
      </c>
      <c r="G272" s="39">
        <f t="shared" si="65"/>
        <v>0</v>
      </c>
      <c r="H272" s="39">
        <f t="shared" si="66"/>
        <v>0</v>
      </c>
      <c r="I272" s="39">
        <f t="shared" si="67"/>
        <v>0</v>
      </c>
      <c r="J272" s="39">
        <f t="shared" si="68"/>
        <v>0</v>
      </c>
      <c r="K272" s="39">
        <f t="shared" si="69"/>
        <v>0</v>
      </c>
      <c r="L272" s="39">
        <f t="shared" si="70"/>
        <v>0</v>
      </c>
      <c r="M272" s="38">
        <f t="shared" si="71"/>
        <v>0</v>
      </c>
      <c r="N272" s="38">
        <f t="shared" si="72"/>
        <v>0</v>
      </c>
      <c r="O272" s="40">
        <f t="shared" si="73"/>
        <v>0</v>
      </c>
      <c r="P272" s="41"/>
    </row>
    <row r="273" spans="1:16" s="30" customFormat="1" ht="21.75" hidden="1">
      <c r="A273" s="36">
        <v>33183</v>
      </c>
      <c r="B273" s="37">
        <v>6</v>
      </c>
      <c r="C273" s="38">
        <f t="shared" si="76"/>
        <v>0</v>
      </c>
      <c r="D273" s="39">
        <f t="shared" si="62"/>
        <v>0</v>
      </c>
      <c r="E273" s="39">
        <f t="shared" si="63"/>
        <v>0</v>
      </c>
      <c r="F273" s="39">
        <f t="shared" si="64"/>
        <v>0</v>
      </c>
      <c r="G273" s="39">
        <f t="shared" si="65"/>
        <v>0</v>
      </c>
      <c r="H273" s="39">
        <f t="shared" si="66"/>
        <v>0</v>
      </c>
      <c r="I273" s="39">
        <f t="shared" si="67"/>
        <v>0</v>
      </c>
      <c r="J273" s="39">
        <f t="shared" si="68"/>
        <v>0</v>
      </c>
      <c r="K273" s="39">
        <f t="shared" si="69"/>
        <v>0</v>
      </c>
      <c r="L273" s="39">
        <f t="shared" si="70"/>
        <v>0</v>
      </c>
      <c r="M273" s="38">
        <f t="shared" si="71"/>
        <v>0</v>
      </c>
      <c r="N273" s="38">
        <f t="shared" si="72"/>
        <v>0</v>
      </c>
      <c r="O273" s="40">
        <f t="shared" si="73"/>
        <v>0</v>
      </c>
      <c r="P273" s="41"/>
    </row>
    <row r="274" spans="1:16" s="30" customFormat="1" ht="21.75" hidden="1">
      <c r="A274" s="36">
        <v>33184</v>
      </c>
      <c r="B274" s="37">
        <v>7</v>
      </c>
      <c r="C274" s="38">
        <f t="shared" si="76"/>
        <v>0</v>
      </c>
      <c r="D274" s="39">
        <f t="shared" si="62"/>
        <v>0</v>
      </c>
      <c r="E274" s="39">
        <f t="shared" si="63"/>
        <v>0</v>
      </c>
      <c r="F274" s="39">
        <f t="shared" si="64"/>
        <v>0</v>
      </c>
      <c r="G274" s="39">
        <f t="shared" si="65"/>
        <v>0</v>
      </c>
      <c r="H274" s="39">
        <f t="shared" si="66"/>
        <v>0</v>
      </c>
      <c r="I274" s="39">
        <f t="shared" si="67"/>
        <v>0</v>
      </c>
      <c r="J274" s="39">
        <f t="shared" si="68"/>
        <v>0</v>
      </c>
      <c r="K274" s="39">
        <f t="shared" si="69"/>
        <v>0</v>
      </c>
      <c r="L274" s="39">
        <f t="shared" si="70"/>
        <v>0</v>
      </c>
      <c r="M274" s="38">
        <f t="shared" si="71"/>
        <v>0</v>
      </c>
      <c r="N274" s="38">
        <f t="shared" si="72"/>
        <v>0</v>
      </c>
      <c r="O274" s="40">
        <f t="shared" si="73"/>
        <v>0</v>
      </c>
      <c r="P274" s="41"/>
    </row>
    <row r="275" spans="1:16" s="30" customFormat="1" ht="21.75" hidden="1">
      <c r="A275" s="36">
        <v>33185</v>
      </c>
      <c r="B275" s="37">
        <v>8</v>
      </c>
      <c r="C275" s="38">
        <f t="shared" si="76"/>
        <v>0</v>
      </c>
      <c r="D275" s="39">
        <f t="shared" si="62"/>
        <v>0</v>
      </c>
      <c r="E275" s="39">
        <f t="shared" si="63"/>
        <v>0</v>
      </c>
      <c r="F275" s="39">
        <f t="shared" si="64"/>
        <v>0</v>
      </c>
      <c r="G275" s="39">
        <f t="shared" si="65"/>
        <v>0</v>
      </c>
      <c r="H275" s="39">
        <f t="shared" si="66"/>
        <v>0</v>
      </c>
      <c r="I275" s="39">
        <f t="shared" si="67"/>
        <v>0</v>
      </c>
      <c r="J275" s="39">
        <f t="shared" si="68"/>
        <v>0</v>
      </c>
      <c r="K275" s="39">
        <f t="shared" si="69"/>
        <v>0</v>
      </c>
      <c r="L275" s="39">
        <f t="shared" si="70"/>
        <v>0</v>
      </c>
      <c r="M275" s="38">
        <f t="shared" si="71"/>
        <v>0</v>
      </c>
      <c r="N275" s="38">
        <f t="shared" si="72"/>
        <v>0</v>
      </c>
      <c r="O275" s="40">
        <f t="shared" si="73"/>
        <v>0</v>
      </c>
      <c r="P275" s="41"/>
    </row>
    <row r="276" spans="1:16" s="30" customFormat="1" ht="21.75" hidden="1">
      <c r="A276" s="36">
        <v>33186</v>
      </c>
      <c r="B276" s="37">
        <v>9</v>
      </c>
      <c r="C276" s="38">
        <f t="shared" si="76"/>
        <v>0</v>
      </c>
      <c r="D276" s="39">
        <f t="shared" si="62"/>
        <v>0</v>
      </c>
      <c r="E276" s="39">
        <f t="shared" si="63"/>
        <v>0</v>
      </c>
      <c r="F276" s="39">
        <f t="shared" si="64"/>
        <v>0</v>
      </c>
      <c r="G276" s="39">
        <f t="shared" si="65"/>
        <v>0</v>
      </c>
      <c r="H276" s="39">
        <f t="shared" si="66"/>
        <v>0</v>
      </c>
      <c r="I276" s="39">
        <f t="shared" si="67"/>
        <v>0</v>
      </c>
      <c r="J276" s="39">
        <f t="shared" si="68"/>
        <v>0</v>
      </c>
      <c r="K276" s="39">
        <f t="shared" si="69"/>
        <v>0</v>
      </c>
      <c r="L276" s="39">
        <f t="shared" si="70"/>
        <v>0</v>
      </c>
      <c r="M276" s="38">
        <f t="shared" si="71"/>
        <v>0</v>
      </c>
      <c r="N276" s="38">
        <f t="shared" si="72"/>
        <v>0</v>
      </c>
      <c r="O276" s="40">
        <f t="shared" si="73"/>
        <v>0</v>
      </c>
      <c r="P276" s="41"/>
    </row>
    <row r="277" spans="1:16" s="30" customFormat="1" ht="21.75" hidden="1">
      <c r="A277" s="36">
        <v>33187</v>
      </c>
      <c r="B277" s="43">
        <v>10</v>
      </c>
      <c r="C277" s="38">
        <f t="shared" si="76"/>
        <v>0</v>
      </c>
      <c r="D277" s="39">
        <f t="shared" si="62"/>
        <v>0</v>
      </c>
      <c r="E277" s="39">
        <f t="shared" si="63"/>
        <v>0</v>
      </c>
      <c r="F277" s="39">
        <f t="shared" si="64"/>
        <v>0</v>
      </c>
      <c r="G277" s="39">
        <f t="shared" si="65"/>
        <v>0</v>
      </c>
      <c r="H277" s="39">
        <f t="shared" si="66"/>
        <v>0</v>
      </c>
      <c r="I277" s="39">
        <f t="shared" si="67"/>
        <v>0</v>
      </c>
      <c r="J277" s="39">
        <f t="shared" si="68"/>
        <v>0</v>
      </c>
      <c r="K277" s="39">
        <f t="shared" si="69"/>
        <v>0</v>
      </c>
      <c r="L277" s="39">
        <f t="shared" si="70"/>
        <v>0</v>
      </c>
      <c r="M277" s="38">
        <f t="shared" si="71"/>
        <v>0</v>
      </c>
      <c r="N277" s="38">
        <f t="shared" si="72"/>
        <v>0</v>
      </c>
      <c r="O277" s="40">
        <f t="shared" si="73"/>
        <v>0</v>
      </c>
      <c r="P277" s="41"/>
    </row>
    <row r="278" spans="1:16" s="30" customFormat="1" ht="21.75" hidden="1">
      <c r="A278" s="36">
        <v>33188</v>
      </c>
      <c r="B278" s="37">
        <v>11</v>
      </c>
      <c r="C278" s="38">
        <f aca="true" t="shared" si="77" ref="C278:C287">+I18</f>
        <v>0</v>
      </c>
      <c r="D278" s="39">
        <f t="shared" si="62"/>
        <v>0</v>
      </c>
      <c r="E278" s="39">
        <f t="shared" si="63"/>
        <v>0</v>
      </c>
      <c r="F278" s="39">
        <f t="shared" si="64"/>
        <v>0</v>
      </c>
      <c r="G278" s="39">
        <f t="shared" si="65"/>
        <v>0</v>
      </c>
      <c r="H278" s="39">
        <f t="shared" si="66"/>
        <v>0</v>
      </c>
      <c r="I278" s="39">
        <f t="shared" si="67"/>
        <v>0</v>
      </c>
      <c r="J278" s="39">
        <f t="shared" si="68"/>
        <v>0</v>
      </c>
      <c r="K278" s="39">
        <f t="shared" si="69"/>
        <v>0</v>
      </c>
      <c r="L278" s="39">
        <f t="shared" si="70"/>
        <v>0</v>
      </c>
      <c r="M278" s="38">
        <f t="shared" si="71"/>
        <v>0</v>
      </c>
      <c r="N278" s="38">
        <f t="shared" si="72"/>
        <v>0</v>
      </c>
      <c r="O278" s="40">
        <f t="shared" si="73"/>
        <v>0</v>
      </c>
      <c r="P278" s="41"/>
    </row>
    <row r="279" spans="1:16" s="30" customFormat="1" ht="21.75" hidden="1">
      <c r="A279" s="36">
        <v>33189</v>
      </c>
      <c r="B279" s="37">
        <v>12</v>
      </c>
      <c r="C279" s="38">
        <f t="shared" si="77"/>
        <v>0</v>
      </c>
      <c r="D279" s="39">
        <f t="shared" si="62"/>
        <v>0</v>
      </c>
      <c r="E279" s="39">
        <f t="shared" si="63"/>
        <v>0</v>
      </c>
      <c r="F279" s="39">
        <f t="shared" si="64"/>
        <v>0</v>
      </c>
      <c r="G279" s="39">
        <f t="shared" si="65"/>
        <v>0</v>
      </c>
      <c r="H279" s="39">
        <f t="shared" si="66"/>
        <v>0</v>
      </c>
      <c r="I279" s="39">
        <f t="shared" si="67"/>
        <v>0</v>
      </c>
      <c r="J279" s="39">
        <f t="shared" si="68"/>
        <v>0</v>
      </c>
      <c r="K279" s="39">
        <f t="shared" si="69"/>
        <v>0</v>
      </c>
      <c r="L279" s="39">
        <f t="shared" si="70"/>
        <v>0</v>
      </c>
      <c r="M279" s="38">
        <f t="shared" si="71"/>
        <v>0</v>
      </c>
      <c r="N279" s="38">
        <f t="shared" si="72"/>
        <v>0</v>
      </c>
      <c r="O279" s="40">
        <f t="shared" si="73"/>
        <v>0</v>
      </c>
      <c r="P279" s="41"/>
    </row>
    <row r="280" spans="1:16" s="30" customFormat="1" ht="21.75" hidden="1">
      <c r="A280" s="36">
        <v>33190</v>
      </c>
      <c r="B280" s="37">
        <v>13</v>
      </c>
      <c r="C280" s="38">
        <f t="shared" si="77"/>
        <v>0</v>
      </c>
      <c r="D280" s="39">
        <f t="shared" si="62"/>
        <v>0</v>
      </c>
      <c r="E280" s="39">
        <f t="shared" si="63"/>
        <v>0</v>
      </c>
      <c r="F280" s="39">
        <f t="shared" si="64"/>
        <v>0</v>
      </c>
      <c r="G280" s="39">
        <f t="shared" si="65"/>
        <v>0</v>
      </c>
      <c r="H280" s="39">
        <f t="shared" si="66"/>
        <v>0</v>
      </c>
      <c r="I280" s="39">
        <f t="shared" si="67"/>
        <v>0</v>
      </c>
      <c r="J280" s="39">
        <f t="shared" si="68"/>
        <v>0</v>
      </c>
      <c r="K280" s="39">
        <f t="shared" si="69"/>
        <v>0</v>
      </c>
      <c r="L280" s="39">
        <f t="shared" si="70"/>
        <v>0</v>
      </c>
      <c r="M280" s="38">
        <f t="shared" si="71"/>
        <v>0</v>
      </c>
      <c r="N280" s="38">
        <f t="shared" si="72"/>
        <v>0</v>
      </c>
      <c r="O280" s="40">
        <f t="shared" si="73"/>
        <v>0</v>
      </c>
      <c r="P280" s="41"/>
    </row>
    <row r="281" spans="1:16" s="30" customFormat="1" ht="21.75" hidden="1">
      <c r="A281" s="36">
        <v>33191</v>
      </c>
      <c r="B281" s="37">
        <v>14</v>
      </c>
      <c r="C281" s="38">
        <f t="shared" si="77"/>
        <v>0</v>
      </c>
      <c r="D281" s="39">
        <f t="shared" si="62"/>
        <v>0</v>
      </c>
      <c r="E281" s="39">
        <f t="shared" si="63"/>
        <v>0</v>
      </c>
      <c r="F281" s="39">
        <f t="shared" si="64"/>
        <v>0</v>
      </c>
      <c r="G281" s="39">
        <f t="shared" si="65"/>
        <v>0</v>
      </c>
      <c r="H281" s="39">
        <f t="shared" si="66"/>
        <v>0</v>
      </c>
      <c r="I281" s="39">
        <f t="shared" si="67"/>
        <v>0</v>
      </c>
      <c r="J281" s="39">
        <f t="shared" si="68"/>
        <v>0</v>
      </c>
      <c r="K281" s="39">
        <f t="shared" si="69"/>
        <v>0</v>
      </c>
      <c r="L281" s="39">
        <f t="shared" si="70"/>
        <v>0</v>
      </c>
      <c r="M281" s="38">
        <f t="shared" si="71"/>
        <v>0</v>
      </c>
      <c r="N281" s="38">
        <f t="shared" si="72"/>
        <v>0</v>
      </c>
      <c r="O281" s="40">
        <f t="shared" si="73"/>
        <v>0</v>
      </c>
      <c r="P281" s="41"/>
    </row>
    <row r="282" spans="1:16" s="30" customFormat="1" ht="21.75" hidden="1">
      <c r="A282" s="36">
        <v>33192</v>
      </c>
      <c r="B282" s="37">
        <v>15</v>
      </c>
      <c r="C282" s="38">
        <f t="shared" si="77"/>
        <v>0</v>
      </c>
      <c r="D282" s="39">
        <f t="shared" si="62"/>
        <v>0</v>
      </c>
      <c r="E282" s="39">
        <f t="shared" si="63"/>
        <v>0</v>
      </c>
      <c r="F282" s="39">
        <f t="shared" si="64"/>
        <v>0</v>
      </c>
      <c r="G282" s="39">
        <f t="shared" si="65"/>
        <v>0</v>
      </c>
      <c r="H282" s="39">
        <f t="shared" si="66"/>
        <v>0</v>
      </c>
      <c r="I282" s="39">
        <f t="shared" si="67"/>
        <v>0</v>
      </c>
      <c r="J282" s="39">
        <f t="shared" si="68"/>
        <v>0</v>
      </c>
      <c r="K282" s="39">
        <f t="shared" si="69"/>
        <v>0</v>
      </c>
      <c r="L282" s="39">
        <f t="shared" si="70"/>
        <v>0</v>
      </c>
      <c r="M282" s="38">
        <f t="shared" si="71"/>
        <v>0</v>
      </c>
      <c r="N282" s="38">
        <f t="shared" si="72"/>
        <v>0</v>
      </c>
      <c r="O282" s="40">
        <f t="shared" si="73"/>
        <v>0</v>
      </c>
      <c r="P282" s="41"/>
    </row>
    <row r="283" spans="1:16" s="30" customFormat="1" ht="21.75" hidden="1">
      <c r="A283" s="36">
        <v>33193</v>
      </c>
      <c r="B283" s="37">
        <v>16</v>
      </c>
      <c r="C283" s="38">
        <f t="shared" si="77"/>
        <v>0</v>
      </c>
      <c r="D283" s="39">
        <f t="shared" si="62"/>
        <v>0</v>
      </c>
      <c r="E283" s="39">
        <f t="shared" si="63"/>
        <v>0</v>
      </c>
      <c r="F283" s="39">
        <f t="shared" si="64"/>
        <v>0</v>
      </c>
      <c r="G283" s="39">
        <f t="shared" si="65"/>
        <v>0</v>
      </c>
      <c r="H283" s="39">
        <f t="shared" si="66"/>
        <v>0</v>
      </c>
      <c r="I283" s="39">
        <f t="shared" si="67"/>
        <v>0</v>
      </c>
      <c r="J283" s="39">
        <f t="shared" si="68"/>
        <v>0</v>
      </c>
      <c r="K283" s="39">
        <f t="shared" si="69"/>
        <v>0</v>
      </c>
      <c r="L283" s="39">
        <f t="shared" si="70"/>
        <v>0</v>
      </c>
      <c r="M283" s="38">
        <f t="shared" si="71"/>
        <v>0</v>
      </c>
      <c r="N283" s="38">
        <f t="shared" si="72"/>
        <v>0</v>
      </c>
      <c r="O283" s="40">
        <f t="shared" si="73"/>
        <v>0</v>
      </c>
      <c r="P283" s="41"/>
    </row>
    <row r="284" spans="1:16" s="30" customFormat="1" ht="21.75" hidden="1">
      <c r="A284" s="36">
        <v>33194</v>
      </c>
      <c r="B284" s="37">
        <v>17</v>
      </c>
      <c r="C284" s="38">
        <f t="shared" si="77"/>
        <v>0</v>
      </c>
      <c r="D284" s="39">
        <f t="shared" si="62"/>
        <v>0</v>
      </c>
      <c r="E284" s="39">
        <f t="shared" si="63"/>
        <v>0</v>
      </c>
      <c r="F284" s="39">
        <f t="shared" si="64"/>
        <v>0</v>
      </c>
      <c r="G284" s="39">
        <f t="shared" si="65"/>
        <v>0</v>
      </c>
      <c r="H284" s="39">
        <f t="shared" si="66"/>
        <v>0</v>
      </c>
      <c r="I284" s="39">
        <f t="shared" si="67"/>
        <v>0</v>
      </c>
      <c r="J284" s="39">
        <f t="shared" si="68"/>
        <v>0</v>
      </c>
      <c r="K284" s="39">
        <f t="shared" si="69"/>
        <v>0</v>
      </c>
      <c r="L284" s="39">
        <f t="shared" si="70"/>
        <v>0</v>
      </c>
      <c r="M284" s="38">
        <f t="shared" si="71"/>
        <v>0</v>
      </c>
      <c r="N284" s="38">
        <f t="shared" si="72"/>
        <v>0</v>
      </c>
      <c r="O284" s="40">
        <f t="shared" si="73"/>
        <v>0</v>
      </c>
      <c r="P284" s="41"/>
    </row>
    <row r="285" spans="1:16" s="30" customFormat="1" ht="21.75" hidden="1">
      <c r="A285" s="36">
        <v>33195</v>
      </c>
      <c r="B285" s="37">
        <v>18</v>
      </c>
      <c r="C285" s="38">
        <f t="shared" si="77"/>
        <v>0</v>
      </c>
      <c r="D285" s="39">
        <f t="shared" si="62"/>
        <v>0</v>
      </c>
      <c r="E285" s="39">
        <f t="shared" si="63"/>
        <v>0</v>
      </c>
      <c r="F285" s="39">
        <f t="shared" si="64"/>
        <v>0</v>
      </c>
      <c r="G285" s="39">
        <f t="shared" si="65"/>
        <v>0</v>
      </c>
      <c r="H285" s="39">
        <f t="shared" si="66"/>
        <v>0</v>
      </c>
      <c r="I285" s="39">
        <f t="shared" si="67"/>
        <v>0</v>
      </c>
      <c r="J285" s="39">
        <f t="shared" si="68"/>
        <v>0</v>
      </c>
      <c r="K285" s="39">
        <f t="shared" si="69"/>
        <v>0</v>
      </c>
      <c r="L285" s="39">
        <f t="shared" si="70"/>
        <v>0</v>
      </c>
      <c r="M285" s="38">
        <f t="shared" si="71"/>
        <v>0</v>
      </c>
      <c r="N285" s="38">
        <f t="shared" si="72"/>
        <v>0</v>
      </c>
      <c r="O285" s="40">
        <f t="shared" si="73"/>
        <v>0</v>
      </c>
      <c r="P285" s="41"/>
    </row>
    <row r="286" spans="1:16" s="30" customFormat="1" ht="21.75" hidden="1">
      <c r="A286" s="36">
        <v>33196</v>
      </c>
      <c r="B286" s="37">
        <v>19</v>
      </c>
      <c r="C286" s="38">
        <f t="shared" si="77"/>
        <v>0</v>
      </c>
      <c r="D286" s="39">
        <f t="shared" si="62"/>
        <v>0</v>
      </c>
      <c r="E286" s="39">
        <f t="shared" si="63"/>
        <v>0</v>
      </c>
      <c r="F286" s="39">
        <f t="shared" si="64"/>
        <v>0</v>
      </c>
      <c r="G286" s="39">
        <f t="shared" si="65"/>
        <v>0</v>
      </c>
      <c r="H286" s="39">
        <f t="shared" si="66"/>
        <v>0</v>
      </c>
      <c r="I286" s="39">
        <f t="shared" si="67"/>
        <v>0</v>
      </c>
      <c r="J286" s="39">
        <f t="shared" si="68"/>
        <v>0</v>
      </c>
      <c r="K286" s="39">
        <f t="shared" si="69"/>
        <v>0</v>
      </c>
      <c r="L286" s="39">
        <f t="shared" si="70"/>
        <v>0</v>
      </c>
      <c r="M286" s="38">
        <f t="shared" si="71"/>
        <v>0</v>
      </c>
      <c r="N286" s="38">
        <f t="shared" si="72"/>
        <v>0</v>
      </c>
      <c r="O286" s="40">
        <f t="shared" si="73"/>
        <v>0</v>
      </c>
      <c r="P286" s="41"/>
    </row>
    <row r="287" spans="1:16" s="30" customFormat="1" ht="21.75" hidden="1">
      <c r="A287" s="36">
        <v>33197</v>
      </c>
      <c r="B287" s="43">
        <v>20</v>
      </c>
      <c r="C287" s="38">
        <f t="shared" si="77"/>
        <v>0</v>
      </c>
      <c r="D287" s="39">
        <f t="shared" si="62"/>
        <v>0</v>
      </c>
      <c r="E287" s="39">
        <f t="shared" si="63"/>
        <v>0</v>
      </c>
      <c r="F287" s="39">
        <f t="shared" si="64"/>
        <v>0</v>
      </c>
      <c r="G287" s="39">
        <f t="shared" si="65"/>
        <v>0</v>
      </c>
      <c r="H287" s="39">
        <f t="shared" si="66"/>
        <v>0</v>
      </c>
      <c r="I287" s="39">
        <f t="shared" si="67"/>
        <v>0</v>
      </c>
      <c r="J287" s="39">
        <f t="shared" si="68"/>
        <v>0</v>
      </c>
      <c r="K287" s="39">
        <f t="shared" si="69"/>
        <v>0</v>
      </c>
      <c r="L287" s="39">
        <f t="shared" si="70"/>
        <v>0</v>
      </c>
      <c r="M287" s="38">
        <f t="shared" si="71"/>
        <v>0</v>
      </c>
      <c r="N287" s="38">
        <f t="shared" si="72"/>
        <v>0</v>
      </c>
      <c r="O287" s="40">
        <f t="shared" si="73"/>
        <v>0</v>
      </c>
      <c r="P287" s="41"/>
    </row>
    <row r="288" spans="1:16" s="30" customFormat="1" ht="21.75" hidden="1">
      <c r="A288" s="36">
        <v>33198</v>
      </c>
      <c r="B288" s="37">
        <v>21</v>
      </c>
      <c r="C288" s="38">
        <f aca="true" t="shared" si="78" ref="C288:C297">+I29</f>
        <v>0</v>
      </c>
      <c r="D288" s="39">
        <f t="shared" si="62"/>
        <v>0</v>
      </c>
      <c r="E288" s="39">
        <f t="shared" si="63"/>
        <v>0</v>
      </c>
      <c r="F288" s="39">
        <f t="shared" si="64"/>
        <v>0</v>
      </c>
      <c r="G288" s="39">
        <f t="shared" si="65"/>
        <v>0</v>
      </c>
      <c r="H288" s="39">
        <f t="shared" si="66"/>
        <v>0</v>
      </c>
      <c r="I288" s="39">
        <f t="shared" si="67"/>
        <v>0</v>
      </c>
      <c r="J288" s="39">
        <f t="shared" si="68"/>
        <v>0</v>
      </c>
      <c r="K288" s="39">
        <f t="shared" si="69"/>
        <v>0</v>
      </c>
      <c r="L288" s="39">
        <f t="shared" si="70"/>
        <v>0</v>
      </c>
      <c r="M288" s="38">
        <f t="shared" si="71"/>
        <v>0</v>
      </c>
      <c r="N288" s="38">
        <f t="shared" si="72"/>
        <v>0</v>
      </c>
      <c r="O288" s="40">
        <f t="shared" si="73"/>
        <v>0</v>
      </c>
      <c r="P288" s="41"/>
    </row>
    <row r="289" spans="1:16" s="30" customFormat="1" ht="21.75" hidden="1">
      <c r="A289" s="36">
        <v>33199</v>
      </c>
      <c r="B289" s="37">
        <v>22</v>
      </c>
      <c r="C289" s="38">
        <f t="shared" si="78"/>
        <v>0</v>
      </c>
      <c r="D289" s="39">
        <f t="shared" si="62"/>
        <v>0</v>
      </c>
      <c r="E289" s="39">
        <f t="shared" si="63"/>
        <v>0</v>
      </c>
      <c r="F289" s="39">
        <f t="shared" si="64"/>
        <v>0</v>
      </c>
      <c r="G289" s="39">
        <f t="shared" si="65"/>
        <v>0</v>
      </c>
      <c r="H289" s="39">
        <f t="shared" si="66"/>
        <v>0</v>
      </c>
      <c r="I289" s="39">
        <f t="shared" si="67"/>
        <v>0</v>
      </c>
      <c r="J289" s="39">
        <f t="shared" si="68"/>
        <v>0</v>
      </c>
      <c r="K289" s="39">
        <f t="shared" si="69"/>
        <v>0</v>
      </c>
      <c r="L289" s="39">
        <f t="shared" si="70"/>
        <v>0</v>
      </c>
      <c r="M289" s="38">
        <f t="shared" si="71"/>
        <v>0</v>
      </c>
      <c r="N289" s="38">
        <f t="shared" si="72"/>
        <v>0</v>
      </c>
      <c r="O289" s="40">
        <f t="shared" si="73"/>
        <v>0</v>
      </c>
      <c r="P289" s="41"/>
    </row>
    <row r="290" spans="1:16" s="30" customFormat="1" ht="21.75" hidden="1">
      <c r="A290" s="36">
        <v>33200</v>
      </c>
      <c r="B290" s="37">
        <v>23</v>
      </c>
      <c r="C290" s="38">
        <f t="shared" si="78"/>
        <v>0</v>
      </c>
      <c r="D290" s="39">
        <f t="shared" si="62"/>
        <v>0</v>
      </c>
      <c r="E290" s="39">
        <f t="shared" si="63"/>
        <v>0</v>
      </c>
      <c r="F290" s="39">
        <f t="shared" si="64"/>
        <v>0</v>
      </c>
      <c r="G290" s="39">
        <f t="shared" si="65"/>
        <v>0</v>
      </c>
      <c r="H290" s="39">
        <f t="shared" si="66"/>
        <v>0</v>
      </c>
      <c r="I290" s="39">
        <f t="shared" si="67"/>
        <v>0</v>
      </c>
      <c r="J290" s="39">
        <f t="shared" si="68"/>
        <v>0</v>
      </c>
      <c r="K290" s="39">
        <f t="shared" si="69"/>
        <v>0</v>
      </c>
      <c r="L290" s="39">
        <f t="shared" si="70"/>
        <v>0</v>
      </c>
      <c r="M290" s="38">
        <f t="shared" si="71"/>
        <v>0</v>
      </c>
      <c r="N290" s="38">
        <f t="shared" si="72"/>
        <v>0</v>
      </c>
      <c r="O290" s="40">
        <f t="shared" si="73"/>
        <v>0</v>
      </c>
      <c r="P290" s="41"/>
    </row>
    <row r="291" spans="1:16" s="30" customFormat="1" ht="21.75" hidden="1">
      <c r="A291" s="36">
        <v>33201</v>
      </c>
      <c r="B291" s="37">
        <v>24</v>
      </c>
      <c r="C291" s="38">
        <f t="shared" si="78"/>
        <v>0</v>
      </c>
      <c r="D291" s="39">
        <f t="shared" si="62"/>
        <v>0</v>
      </c>
      <c r="E291" s="39">
        <f t="shared" si="63"/>
        <v>0</v>
      </c>
      <c r="F291" s="39">
        <f t="shared" si="64"/>
        <v>0</v>
      </c>
      <c r="G291" s="39">
        <f t="shared" si="65"/>
        <v>0</v>
      </c>
      <c r="H291" s="39">
        <f t="shared" si="66"/>
        <v>0</v>
      </c>
      <c r="I291" s="39">
        <f t="shared" si="67"/>
        <v>0</v>
      </c>
      <c r="J291" s="39">
        <f t="shared" si="68"/>
        <v>0</v>
      </c>
      <c r="K291" s="39">
        <f t="shared" si="69"/>
        <v>0</v>
      </c>
      <c r="L291" s="39">
        <f t="shared" si="70"/>
        <v>0</v>
      </c>
      <c r="M291" s="38">
        <f t="shared" si="71"/>
        <v>0</v>
      </c>
      <c r="N291" s="38">
        <f t="shared" si="72"/>
        <v>0</v>
      </c>
      <c r="O291" s="40">
        <f t="shared" si="73"/>
        <v>0</v>
      </c>
      <c r="P291" s="41"/>
    </row>
    <row r="292" spans="1:16" s="30" customFormat="1" ht="21.75" hidden="1">
      <c r="A292" s="36">
        <v>33202</v>
      </c>
      <c r="B292" s="37">
        <v>25</v>
      </c>
      <c r="C292" s="38">
        <f t="shared" si="78"/>
        <v>0</v>
      </c>
      <c r="D292" s="39">
        <f t="shared" si="62"/>
        <v>0</v>
      </c>
      <c r="E292" s="39">
        <f t="shared" si="63"/>
        <v>0</v>
      </c>
      <c r="F292" s="39">
        <f t="shared" si="64"/>
        <v>0</v>
      </c>
      <c r="G292" s="39">
        <f t="shared" si="65"/>
        <v>0</v>
      </c>
      <c r="H292" s="39">
        <f t="shared" si="66"/>
        <v>0</v>
      </c>
      <c r="I292" s="39">
        <f t="shared" si="67"/>
        <v>0</v>
      </c>
      <c r="J292" s="39">
        <f t="shared" si="68"/>
        <v>0</v>
      </c>
      <c r="K292" s="39">
        <f t="shared" si="69"/>
        <v>0</v>
      </c>
      <c r="L292" s="39">
        <f t="shared" si="70"/>
        <v>0</v>
      </c>
      <c r="M292" s="38">
        <f t="shared" si="71"/>
        <v>0</v>
      </c>
      <c r="N292" s="38">
        <f t="shared" si="72"/>
        <v>0</v>
      </c>
      <c r="O292" s="40">
        <f t="shared" si="73"/>
        <v>0</v>
      </c>
      <c r="P292" s="41"/>
    </row>
    <row r="293" spans="1:16" s="30" customFormat="1" ht="21.75" hidden="1">
      <c r="A293" s="36">
        <v>33203</v>
      </c>
      <c r="B293" s="37">
        <v>26</v>
      </c>
      <c r="C293" s="38">
        <f t="shared" si="78"/>
        <v>0</v>
      </c>
      <c r="D293" s="39">
        <f t="shared" si="62"/>
        <v>0</v>
      </c>
      <c r="E293" s="39">
        <f t="shared" si="63"/>
        <v>0</v>
      </c>
      <c r="F293" s="39">
        <f t="shared" si="64"/>
        <v>0</v>
      </c>
      <c r="G293" s="39">
        <f t="shared" si="65"/>
        <v>0</v>
      </c>
      <c r="H293" s="39">
        <f t="shared" si="66"/>
        <v>0</v>
      </c>
      <c r="I293" s="39">
        <f t="shared" si="67"/>
        <v>0</v>
      </c>
      <c r="J293" s="39">
        <f t="shared" si="68"/>
        <v>0</v>
      </c>
      <c r="K293" s="39">
        <f t="shared" si="69"/>
        <v>0</v>
      </c>
      <c r="L293" s="39">
        <f t="shared" si="70"/>
        <v>0</v>
      </c>
      <c r="M293" s="38">
        <f t="shared" si="71"/>
        <v>0</v>
      </c>
      <c r="N293" s="38">
        <f t="shared" si="72"/>
        <v>0</v>
      </c>
      <c r="O293" s="40">
        <f t="shared" si="73"/>
        <v>0</v>
      </c>
      <c r="P293" s="41"/>
    </row>
    <row r="294" spans="1:16" s="30" customFormat="1" ht="21.75" hidden="1">
      <c r="A294" s="36">
        <v>33204</v>
      </c>
      <c r="B294" s="37">
        <v>27</v>
      </c>
      <c r="C294" s="38">
        <f t="shared" si="78"/>
        <v>0</v>
      </c>
      <c r="D294" s="39">
        <f t="shared" si="62"/>
        <v>0</v>
      </c>
      <c r="E294" s="39">
        <f t="shared" si="63"/>
        <v>0</v>
      </c>
      <c r="F294" s="39">
        <f t="shared" si="64"/>
        <v>0</v>
      </c>
      <c r="G294" s="39">
        <f t="shared" si="65"/>
        <v>0</v>
      </c>
      <c r="H294" s="39">
        <f t="shared" si="66"/>
        <v>0</v>
      </c>
      <c r="I294" s="39">
        <f t="shared" si="67"/>
        <v>0</v>
      </c>
      <c r="J294" s="39">
        <f t="shared" si="68"/>
        <v>0</v>
      </c>
      <c r="K294" s="39">
        <f t="shared" si="69"/>
        <v>0</v>
      </c>
      <c r="L294" s="39">
        <f t="shared" si="70"/>
        <v>0</v>
      </c>
      <c r="M294" s="38">
        <f t="shared" si="71"/>
        <v>0</v>
      </c>
      <c r="N294" s="38">
        <f t="shared" si="72"/>
        <v>0</v>
      </c>
      <c r="O294" s="40">
        <f t="shared" si="73"/>
        <v>0</v>
      </c>
      <c r="P294" s="41"/>
    </row>
    <row r="295" spans="1:16" s="30" customFormat="1" ht="21.75" hidden="1">
      <c r="A295" s="36">
        <v>33205</v>
      </c>
      <c r="B295" s="37">
        <v>28</v>
      </c>
      <c r="C295" s="38">
        <f t="shared" si="78"/>
        <v>0</v>
      </c>
      <c r="D295" s="39">
        <f t="shared" si="62"/>
        <v>0</v>
      </c>
      <c r="E295" s="39">
        <f t="shared" si="63"/>
        <v>0</v>
      </c>
      <c r="F295" s="39">
        <f t="shared" si="64"/>
        <v>0</v>
      </c>
      <c r="G295" s="39">
        <f t="shared" si="65"/>
        <v>0</v>
      </c>
      <c r="H295" s="39">
        <f t="shared" si="66"/>
        <v>0</v>
      </c>
      <c r="I295" s="39">
        <f t="shared" si="67"/>
        <v>0</v>
      </c>
      <c r="J295" s="39">
        <f t="shared" si="68"/>
        <v>0</v>
      </c>
      <c r="K295" s="39">
        <f t="shared" si="69"/>
        <v>0</v>
      </c>
      <c r="L295" s="39">
        <f t="shared" si="70"/>
        <v>0</v>
      </c>
      <c r="M295" s="38">
        <f t="shared" si="71"/>
        <v>0</v>
      </c>
      <c r="N295" s="38">
        <f t="shared" si="72"/>
        <v>0</v>
      </c>
      <c r="O295" s="40">
        <f t="shared" si="73"/>
        <v>0</v>
      </c>
      <c r="P295" s="41"/>
    </row>
    <row r="296" spans="1:16" s="30" customFormat="1" ht="21.75" hidden="1">
      <c r="A296" s="36">
        <v>33206</v>
      </c>
      <c r="B296" s="44">
        <v>29</v>
      </c>
      <c r="C296" s="38">
        <f t="shared" si="78"/>
        <v>0</v>
      </c>
      <c r="D296" s="39">
        <f t="shared" si="62"/>
        <v>0</v>
      </c>
      <c r="E296" s="39">
        <f t="shared" si="63"/>
        <v>0</v>
      </c>
      <c r="F296" s="39">
        <f t="shared" si="64"/>
        <v>0</v>
      </c>
      <c r="G296" s="39">
        <f t="shared" si="65"/>
        <v>0</v>
      </c>
      <c r="H296" s="39">
        <f t="shared" si="66"/>
        <v>0</v>
      </c>
      <c r="I296" s="39">
        <f t="shared" si="67"/>
        <v>0</v>
      </c>
      <c r="J296" s="39">
        <f t="shared" si="68"/>
        <v>0</v>
      </c>
      <c r="K296" s="39">
        <f t="shared" si="69"/>
        <v>0</v>
      </c>
      <c r="L296" s="39">
        <f t="shared" si="70"/>
        <v>0</v>
      </c>
      <c r="M296" s="38">
        <f t="shared" si="71"/>
        <v>0</v>
      </c>
      <c r="N296" s="38">
        <f t="shared" si="72"/>
        <v>0</v>
      </c>
      <c r="O296" s="40">
        <f t="shared" si="73"/>
        <v>0</v>
      </c>
      <c r="P296" s="41"/>
    </row>
    <row r="297" spans="1:16" s="30" customFormat="1" ht="21.75" hidden="1">
      <c r="A297" s="36">
        <v>33207</v>
      </c>
      <c r="B297" s="45">
        <v>30</v>
      </c>
      <c r="C297" s="38">
        <f t="shared" si="78"/>
        <v>0</v>
      </c>
      <c r="D297" s="39">
        <f t="shared" si="62"/>
        <v>0</v>
      </c>
      <c r="E297" s="39">
        <f t="shared" si="63"/>
        <v>0</v>
      </c>
      <c r="F297" s="39">
        <f t="shared" si="64"/>
        <v>0</v>
      </c>
      <c r="G297" s="39">
        <f t="shared" si="65"/>
        <v>0</v>
      </c>
      <c r="H297" s="39">
        <f t="shared" si="66"/>
        <v>0</v>
      </c>
      <c r="I297" s="39">
        <f t="shared" si="67"/>
        <v>0</v>
      </c>
      <c r="J297" s="39">
        <f t="shared" si="68"/>
        <v>0</v>
      </c>
      <c r="K297" s="39">
        <f t="shared" si="69"/>
        <v>0</v>
      </c>
      <c r="L297" s="39">
        <f t="shared" si="70"/>
        <v>0</v>
      </c>
      <c r="M297" s="38">
        <f t="shared" si="71"/>
        <v>0</v>
      </c>
      <c r="N297" s="38">
        <f t="shared" si="72"/>
        <v>0</v>
      </c>
      <c r="O297" s="40">
        <f t="shared" si="73"/>
        <v>0</v>
      </c>
      <c r="P297" s="41"/>
    </row>
    <row r="298" spans="1:16" s="30" customFormat="1" ht="21.75" hidden="1">
      <c r="A298" s="36">
        <v>33208</v>
      </c>
      <c r="B298" s="46">
        <v>1</v>
      </c>
      <c r="C298" s="47">
        <f aca="true" t="shared" si="79" ref="C298:C307">+J7</f>
        <v>0</v>
      </c>
      <c r="D298" s="48">
        <f t="shared" si="62"/>
        <v>0</v>
      </c>
      <c r="E298" s="48">
        <f t="shared" si="63"/>
        <v>0</v>
      </c>
      <c r="F298" s="48">
        <f t="shared" si="64"/>
        <v>0</v>
      </c>
      <c r="G298" s="48">
        <f t="shared" si="65"/>
        <v>0</v>
      </c>
      <c r="H298" s="48">
        <f t="shared" si="66"/>
        <v>0</v>
      </c>
      <c r="I298" s="48">
        <f t="shared" si="67"/>
        <v>0</v>
      </c>
      <c r="J298" s="48">
        <f t="shared" si="68"/>
        <v>0</v>
      </c>
      <c r="K298" s="48">
        <f t="shared" si="69"/>
        <v>0</v>
      </c>
      <c r="L298" s="48">
        <f t="shared" si="70"/>
        <v>0</v>
      </c>
      <c r="M298" s="47">
        <f t="shared" si="71"/>
        <v>0</v>
      </c>
      <c r="N298" s="47">
        <f t="shared" si="72"/>
        <v>0</v>
      </c>
      <c r="O298" s="49">
        <f t="shared" si="73"/>
        <v>0</v>
      </c>
      <c r="P298" s="50"/>
    </row>
    <row r="299" spans="1:16" s="30" customFormat="1" ht="21.75" hidden="1">
      <c r="A299" s="36">
        <v>33209</v>
      </c>
      <c r="B299" s="37">
        <v>2</v>
      </c>
      <c r="C299" s="38">
        <f t="shared" si="79"/>
        <v>0</v>
      </c>
      <c r="D299" s="39">
        <f t="shared" si="62"/>
        <v>0</v>
      </c>
      <c r="E299" s="39">
        <f t="shared" si="63"/>
        <v>0</v>
      </c>
      <c r="F299" s="39">
        <f t="shared" si="64"/>
        <v>0</v>
      </c>
      <c r="G299" s="39">
        <f t="shared" si="65"/>
        <v>0</v>
      </c>
      <c r="H299" s="39">
        <f t="shared" si="66"/>
        <v>0</v>
      </c>
      <c r="I299" s="39">
        <f t="shared" si="67"/>
        <v>0</v>
      </c>
      <c r="J299" s="39">
        <f t="shared" si="68"/>
        <v>0</v>
      </c>
      <c r="K299" s="39">
        <f t="shared" si="69"/>
        <v>0</v>
      </c>
      <c r="L299" s="39">
        <f t="shared" si="70"/>
        <v>0</v>
      </c>
      <c r="M299" s="38">
        <f t="shared" si="71"/>
        <v>0</v>
      </c>
      <c r="N299" s="38">
        <f t="shared" si="72"/>
        <v>0</v>
      </c>
      <c r="O299" s="40">
        <f t="shared" si="73"/>
        <v>0</v>
      </c>
      <c r="P299" s="41"/>
    </row>
    <row r="300" spans="1:16" s="30" customFormat="1" ht="21.75" hidden="1">
      <c r="A300" s="36">
        <v>33210</v>
      </c>
      <c r="B300" s="37">
        <v>3</v>
      </c>
      <c r="C300" s="38">
        <f t="shared" si="79"/>
        <v>0</v>
      </c>
      <c r="D300" s="39">
        <f t="shared" si="62"/>
        <v>0</v>
      </c>
      <c r="E300" s="39">
        <f t="shared" si="63"/>
        <v>0</v>
      </c>
      <c r="F300" s="39">
        <f t="shared" si="64"/>
        <v>0</v>
      </c>
      <c r="G300" s="39">
        <f t="shared" si="65"/>
        <v>0</v>
      </c>
      <c r="H300" s="39">
        <f t="shared" si="66"/>
        <v>0</v>
      </c>
      <c r="I300" s="39">
        <f t="shared" si="67"/>
        <v>0</v>
      </c>
      <c r="J300" s="39">
        <f t="shared" si="68"/>
        <v>0</v>
      </c>
      <c r="K300" s="39">
        <f t="shared" si="69"/>
        <v>0</v>
      </c>
      <c r="L300" s="39">
        <f t="shared" si="70"/>
        <v>0</v>
      </c>
      <c r="M300" s="38">
        <f t="shared" si="71"/>
        <v>0</v>
      </c>
      <c r="N300" s="38">
        <f t="shared" si="72"/>
        <v>0</v>
      </c>
      <c r="O300" s="40">
        <f t="shared" si="73"/>
        <v>0</v>
      </c>
      <c r="P300" s="41"/>
    </row>
    <row r="301" spans="1:16" s="30" customFormat="1" ht="21.75" hidden="1">
      <c r="A301" s="36">
        <v>33211</v>
      </c>
      <c r="B301" s="37">
        <v>4</v>
      </c>
      <c r="C301" s="38">
        <f t="shared" si="79"/>
        <v>0</v>
      </c>
      <c r="D301" s="39">
        <f t="shared" si="62"/>
        <v>0</v>
      </c>
      <c r="E301" s="39">
        <f t="shared" si="63"/>
        <v>0</v>
      </c>
      <c r="F301" s="39">
        <f t="shared" si="64"/>
        <v>0</v>
      </c>
      <c r="G301" s="39">
        <f t="shared" si="65"/>
        <v>0</v>
      </c>
      <c r="H301" s="39">
        <f t="shared" si="66"/>
        <v>0</v>
      </c>
      <c r="I301" s="39">
        <f t="shared" si="67"/>
        <v>0</v>
      </c>
      <c r="J301" s="39">
        <f t="shared" si="68"/>
        <v>0</v>
      </c>
      <c r="K301" s="39">
        <f t="shared" si="69"/>
        <v>0</v>
      </c>
      <c r="L301" s="39">
        <f t="shared" si="70"/>
        <v>0</v>
      </c>
      <c r="M301" s="38">
        <f t="shared" si="71"/>
        <v>0</v>
      </c>
      <c r="N301" s="38">
        <f t="shared" si="72"/>
        <v>0</v>
      </c>
      <c r="O301" s="40">
        <f t="shared" si="73"/>
        <v>0</v>
      </c>
      <c r="P301" s="41"/>
    </row>
    <row r="302" spans="1:16" s="30" customFormat="1" ht="21.75" hidden="1">
      <c r="A302" s="36">
        <v>33212</v>
      </c>
      <c r="B302" s="37">
        <v>5</v>
      </c>
      <c r="C302" s="38">
        <f t="shared" si="79"/>
        <v>0</v>
      </c>
      <c r="D302" s="39">
        <f t="shared" si="62"/>
        <v>0</v>
      </c>
      <c r="E302" s="39">
        <f t="shared" si="63"/>
        <v>0</v>
      </c>
      <c r="F302" s="39">
        <f t="shared" si="64"/>
        <v>0</v>
      </c>
      <c r="G302" s="39">
        <f t="shared" si="65"/>
        <v>0</v>
      </c>
      <c r="H302" s="39">
        <f t="shared" si="66"/>
        <v>0</v>
      </c>
      <c r="I302" s="39">
        <f t="shared" si="67"/>
        <v>0</v>
      </c>
      <c r="J302" s="39">
        <f t="shared" si="68"/>
        <v>0</v>
      </c>
      <c r="K302" s="39">
        <f t="shared" si="69"/>
        <v>0</v>
      </c>
      <c r="L302" s="39">
        <f t="shared" si="70"/>
        <v>0</v>
      </c>
      <c r="M302" s="38">
        <f t="shared" si="71"/>
        <v>0</v>
      </c>
      <c r="N302" s="38">
        <f t="shared" si="72"/>
        <v>0</v>
      </c>
      <c r="O302" s="40">
        <f t="shared" si="73"/>
        <v>0</v>
      </c>
      <c r="P302" s="41"/>
    </row>
    <row r="303" spans="1:16" s="30" customFormat="1" ht="21.75" hidden="1">
      <c r="A303" s="36">
        <v>33213</v>
      </c>
      <c r="B303" s="37">
        <v>6</v>
      </c>
      <c r="C303" s="38">
        <f t="shared" si="79"/>
        <v>0</v>
      </c>
      <c r="D303" s="39">
        <f t="shared" si="62"/>
        <v>0</v>
      </c>
      <c r="E303" s="39">
        <f t="shared" si="63"/>
        <v>0</v>
      </c>
      <c r="F303" s="39">
        <f t="shared" si="64"/>
        <v>0</v>
      </c>
      <c r="G303" s="39">
        <f t="shared" si="65"/>
        <v>0</v>
      </c>
      <c r="H303" s="39">
        <f t="shared" si="66"/>
        <v>0</v>
      </c>
      <c r="I303" s="39">
        <f t="shared" si="67"/>
        <v>0</v>
      </c>
      <c r="J303" s="39">
        <f t="shared" si="68"/>
        <v>0</v>
      </c>
      <c r="K303" s="39">
        <f t="shared" si="69"/>
        <v>0</v>
      </c>
      <c r="L303" s="39">
        <f t="shared" si="70"/>
        <v>0</v>
      </c>
      <c r="M303" s="38">
        <f t="shared" si="71"/>
        <v>0</v>
      </c>
      <c r="N303" s="38">
        <f t="shared" si="72"/>
        <v>0</v>
      </c>
      <c r="O303" s="40">
        <f t="shared" si="73"/>
        <v>0</v>
      </c>
      <c r="P303" s="41"/>
    </row>
    <row r="304" spans="1:16" s="30" customFormat="1" ht="21.75" hidden="1">
      <c r="A304" s="36">
        <v>33214</v>
      </c>
      <c r="B304" s="37">
        <v>7</v>
      </c>
      <c r="C304" s="38">
        <f t="shared" si="79"/>
        <v>0</v>
      </c>
      <c r="D304" s="39">
        <f t="shared" si="62"/>
        <v>0</v>
      </c>
      <c r="E304" s="39">
        <f t="shared" si="63"/>
        <v>0</v>
      </c>
      <c r="F304" s="39">
        <f t="shared" si="64"/>
        <v>0</v>
      </c>
      <c r="G304" s="39">
        <f t="shared" si="65"/>
        <v>0</v>
      </c>
      <c r="H304" s="39">
        <f t="shared" si="66"/>
        <v>0</v>
      </c>
      <c r="I304" s="39">
        <f t="shared" si="67"/>
        <v>0</v>
      </c>
      <c r="J304" s="39">
        <f t="shared" si="68"/>
        <v>0</v>
      </c>
      <c r="K304" s="39">
        <f t="shared" si="69"/>
        <v>0</v>
      </c>
      <c r="L304" s="39">
        <f t="shared" si="70"/>
        <v>0</v>
      </c>
      <c r="M304" s="38">
        <f t="shared" si="71"/>
        <v>0</v>
      </c>
      <c r="N304" s="38">
        <f t="shared" si="72"/>
        <v>0</v>
      </c>
      <c r="O304" s="40">
        <f t="shared" si="73"/>
        <v>0</v>
      </c>
      <c r="P304" s="41"/>
    </row>
    <row r="305" spans="1:16" s="30" customFormat="1" ht="21.75" hidden="1">
      <c r="A305" s="36">
        <v>33215</v>
      </c>
      <c r="B305" s="37">
        <v>8</v>
      </c>
      <c r="C305" s="38">
        <f t="shared" si="79"/>
        <v>0</v>
      </c>
      <c r="D305" s="39">
        <f t="shared" si="62"/>
        <v>0</v>
      </c>
      <c r="E305" s="39">
        <f t="shared" si="63"/>
        <v>0</v>
      </c>
      <c r="F305" s="39">
        <f t="shared" si="64"/>
        <v>0</v>
      </c>
      <c r="G305" s="39">
        <f t="shared" si="65"/>
        <v>0</v>
      </c>
      <c r="H305" s="39">
        <f t="shared" si="66"/>
        <v>0</v>
      </c>
      <c r="I305" s="39">
        <f t="shared" si="67"/>
        <v>0</v>
      </c>
      <c r="J305" s="39">
        <f t="shared" si="68"/>
        <v>0</v>
      </c>
      <c r="K305" s="39">
        <f t="shared" si="69"/>
        <v>0</v>
      </c>
      <c r="L305" s="39">
        <f t="shared" si="70"/>
        <v>0</v>
      </c>
      <c r="M305" s="38">
        <f t="shared" si="71"/>
        <v>0</v>
      </c>
      <c r="N305" s="38">
        <f t="shared" si="72"/>
        <v>0</v>
      </c>
      <c r="O305" s="40">
        <f t="shared" si="73"/>
        <v>0</v>
      </c>
      <c r="P305" s="41"/>
    </row>
    <row r="306" spans="1:16" s="30" customFormat="1" ht="21.75" hidden="1">
      <c r="A306" s="36">
        <v>33216</v>
      </c>
      <c r="B306" s="37">
        <v>9</v>
      </c>
      <c r="C306" s="38">
        <f t="shared" si="79"/>
        <v>0</v>
      </c>
      <c r="D306" s="39">
        <f t="shared" si="62"/>
        <v>0</v>
      </c>
      <c r="E306" s="39">
        <f t="shared" si="63"/>
        <v>0</v>
      </c>
      <c r="F306" s="39">
        <f t="shared" si="64"/>
        <v>0</v>
      </c>
      <c r="G306" s="39">
        <f t="shared" si="65"/>
        <v>0</v>
      </c>
      <c r="H306" s="39">
        <f t="shared" si="66"/>
        <v>0</v>
      </c>
      <c r="I306" s="39">
        <f t="shared" si="67"/>
        <v>0</v>
      </c>
      <c r="J306" s="39">
        <f t="shared" si="68"/>
        <v>0</v>
      </c>
      <c r="K306" s="39">
        <f t="shared" si="69"/>
        <v>0</v>
      </c>
      <c r="L306" s="39">
        <f t="shared" si="70"/>
        <v>0</v>
      </c>
      <c r="M306" s="38">
        <f t="shared" si="71"/>
        <v>0</v>
      </c>
      <c r="N306" s="38">
        <f t="shared" si="72"/>
        <v>0</v>
      </c>
      <c r="O306" s="40">
        <f t="shared" si="73"/>
        <v>0</v>
      </c>
      <c r="P306" s="41"/>
    </row>
    <row r="307" spans="1:16" s="30" customFormat="1" ht="21.75" hidden="1">
      <c r="A307" s="36">
        <v>33217</v>
      </c>
      <c r="B307" s="43">
        <v>10</v>
      </c>
      <c r="C307" s="38">
        <f t="shared" si="79"/>
        <v>0</v>
      </c>
      <c r="D307" s="39">
        <f t="shared" si="62"/>
        <v>0</v>
      </c>
      <c r="E307" s="39">
        <f t="shared" si="63"/>
        <v>0</v>
      </c>
      <c r="F307" s="39">
        <f t="shared" si="64"/>
        <v>0</v>
      </c>
      <c r="G307" s="39">
        <f t="shared" si="65"/>
        <v>0</v>
      </c>
      <c r="H307" s="39">
        <f t="shared" si="66"/>
        <v>0</v>
      </c>
      <c r="I307" s="39">
        <f t="shared" si="67"/>
        <v>0</v>
      </c>
      <c r="J307" s="39">
        <f t="shared" si="68"/>
        <v>0</v>
      </c>
      <c r="K307" s="39">
        <f t="shared" si="69"/>
        <v>0</v>
      </c>
      <c r="L307" s="39">
        <f t="shared" si="70"/>
        <v>0</v>
      </c>
      <c r="M307" s="38">
        <f t="shared" si="71"/>
        <v>0</v>
      </c>
      <c r="N307" s="38">
        <f t="shared" si="72"/>
        <v>0</v>
      </c>
      <c r="O307" s="40">
        <f t="shared" si="73"/>
        <v>0</v>
      </c>
      <c r="P307" s="41"/>
    </row>
    <row r="308" spans="1:16" s="30" customFormat="1" ht="21.75" hidden="1">
      <c r="A308" s="36">
        <v>33218</v>
      </c>
      <c r="B308" s="37">
        <v>11</v>
      </c>
      <c r="C308" s="38">
        <f aca="true" t="shared" si="80" ref="C308:C317">+J18</f>
        <v>0</v>
      </c>
      <c r="D308" s="39">
        <f t="shared" si="62"/>
        <v>0</v>
      </c>
      <c r="E308" s="39">
        <f t="shared" si="63"/>
        <v>0</v>
      </c>
      <c r="F308" s="39">
        <f t="shared" si="64"/>
        <v>0</v>
      </c>
      <c r="G308" s="39">
        <f t="shared" si="65"/>
        <v>0</v>
      </c>
      <c r="H308" s="39">
        <f t="shared" si="66"/>
        <v>0</v>
      </c>
      <c r="I308" s="39">
        <f t="shared" si="67"/>
        <v>0</v>
      </c>
      <c r="J308" s="39">
        <f t="shared" si="68"/>
        <v>0</v>
      </c>
      <c r="K308" s="39">
        <f t="shared" si="69"/>
        <v>0</v>
      </c>
      <c r="L308" s="39">
        <f t="shared" si="70"/>
        <v>0</v>
      </c>
      <c r="M308" s="38">
        <f t="shared" si="71"/>
        <v>0</v>
      </c>
      <c r="N308" s="38">
        <f t="shared" si="72"/>
        <v>0</v>
      </c>
      <c r="O308" s="40">
        <f t="shared" si="73"/>
        <v>0</v>
      </c>
      <c r="P308" s="41"/>
    </row>
    <row r="309" spans="1:16" s="30" customFormat="1" ht="21.75" hidden="1">
      <c r="A309" s="36">
        <v>33219</v>
      </c>
      <c r="B309" s="37">
        <v>12</v>
      </c>
      <c r="C309" s="38">
        <f t="shared" si="80"/>
        <v>0</v>
      </c>
      <c r="D309" s="39">
        <f t="shared" si="62"/>
        <v>0</v>
      </c>
      <c r="E309" s="39">
        <f t="shared" si="63"/>
        <v>0</v>
      </c>
      <c r="F309" s="39">
        <f t="shared" si="64"/>
        <v>0</v>
      </c>
      <c r="G309" s="39">
        <f t="shared" si="65"/>
        <v>0</v>
      </c>
      <c r="H309" s="39">
        <f t="shared" si="66"/>
        <v>0</v>
      </c>
      <c r="I309" s="39">
        <f t="shared" si="67"/>
        <v>0</v>
      </c>
      <c r="J309" s="39">
        <f t="shared" si="68"/>
        <v>0</v>
      </c>
      <c r="K309" s="39">
        <f t="shared" si="69"/>
        <v>0</v>
      </c>
      <c r="L309" s="39">
        <f t="shared" si="70"/>
        <v>0</v>
      </c>
      <c r="M309" s="38">
        <f t="shared" si="71"/>
        <v>0</v>
      </c>
      <c r="N309" s="38">
        <f t="shared" si="72"/>
        <v>0</v>
      </c>
      <c r="O309" s="40">
        <f t="shared" si="73"/>
        <v>0</v>
      </c>
      <c r="P309" s="41"/>
    </row>
    <row r="310" spans="1:16" s="30" customFormat="1" ht="21.75" hidden="1">
      <c r="A310" s="36">
        <v>33220</v>
      </c>
      <c r="B310" s="37">
        <v>13</v>
      </c>
      <c r="C310" s="38">
        <f t="shared" si="80"/>
        <v>0</v>
      </c>
      <c r="D310" s="39">
        <f aca="true" t="shared" si="81" ref="D310:D373">C310+C311</f>
        <v>0</v>
      </c>
      <c r="E310" s="39">
        <f aca="true" t="shared" si="82" ref="E310:E373">C310+C311+C312</f>
        <v>0</v>
      </c>
      <c r="F310" s="39">
        <f aca="true" t="shared" si="83" ref="F310:F373">C310+C311+C312+C313</f>
        <v>0</v>
      </c>
      <c r="G310" s="39">
        <f aca="true" t="shared" si="84" ref="G310:G373">C310+C311+C312+C313+C314</f>
        <v>0</v>
      </c>
      <c r="H310" s="39">
        <f aca="true" t="shared" si="85" ref="H310:H373">C310+C311+C312+C313+C314+C315</f>
        <v>0</v>
      </c>
      <c r="I310" s="39">
        <f aca="true" t="shared" si="86" ref="I310:I373">C310+C311+C312+C313+C314+C315+C316</f>
        <v>0</v>
      </c>
      <c r="J310" s="39">
        <f aca="true" t="shared" si="87" ref="J310:J373">C310+C311+C312+C313+C314+C315+C316+C317</f>
        <v>0</v>
      </c>
      <c r="K310" s="39">
        <f aca="true" t="shared" si="88" ref="K310:K373">C310+C311+C312+C313+C314+C315+C316+C317+C318</f>
        <v>0</v>
      </c>
      <c r="L310" s="39">
        <f aca="true" t="shared" si="89" ref="L310:L373">C310+C311+C312+C313+C314+C315+C316+C317+C318+C319</f>
        <v>0</v>
      </c>
      <c r="M310" s="38">
        <f aca="true" t="shared" si="90" ref="M310:M373">C310+C311+C312+C313+C314+C315+C316+C317+C318+C319+C320+C321+C322+C323</f>
        <v>0</v>
      </c>
      <c r="N310" s="38">
        <f aca="true" t="shared" si="91" ref="N310:N374">C310+C311+C312+C313+C314+C315+C316+C317+C318+C319+C320+C321+C322+C323+C324</f>
        <v>0</v>
      </c>
      <c r="O310" s="40">
        <f aca="true" t="shared" si="92" ref="O310:O373">C310+C311+C312+C313+C314+C315+C316+C317+C318+C319+C320+C321+C322+C323+C324+C325+C326+C327+C328+C329+C330+C331+C332+C333+C334+C335+C336+C337+C338+C339</f>
        <v>0</v>
      </c>
      <c r="P310" s="41"/>
    </row>
    <row r="311" spans="1:16" s="30" customFormat="1" ht="21.75" hidden="1">
      <c r="A311" s="36">
        <v>33221</v>
      </c>
      <c r="B311" s="37">
        <v>14</v>
      </c>
      <c r="C311" s="38">
        <f t="shared" si="80"/>
        <v>0</v>
      </c>
      <c r="D311" s="39">
        <f t="shared" si="81"/>
        <v>0</v>
      </c>
      <c r="E311" s="39">
        <f t="shared" si="82"/>
        <v>0</v>
      </c>
      <c r="F311" s="39">
        <f t="shared" si="83"/>
        <v>0</v>
      </c>
      <c r="G311" s="39">
        <f t="shared" si="84"/>
        <v>0</v>
      </c>
      <c r="H311" s="39">
        <f t="shared" si="85"/>
        <v>0</v>
      </c>
      <c r="I311" s="39">
        <f t="shared" si="86"/>
        <v>0</v>
      </c>
      <c r="J311" s="39">
        <f t="shared" si="87"/>
        <v>0</v>
      </c>
      <c r="K311" s="39">
        <f t="shared" si="88"/>
        <v>0</v>
      </c>
      <c r="L311" s="39">
        <f t="shared" si="89"/>
        <v>0</v>
      </c>
      <c r="M311" s="38">
        <f t="shared" si="90"/>
        <v>0</v>
      </c>
      <c r="N311" s="38">
        <f t="shared" si="91"/>
        <v>0</v>
      </c>
      <c r="O311" s="40">
        <f t="shared" si="92"/>
        <v>0</v>
      </c>
      <c r="P311" s="41"/>
    </row>
    <row r="312" spans="1:16" s="30" customFormat="1" ht="21.75" hidden="1">
      <c r="A312" s="36">
        <v>33222</v>
      </c>
      <c r="B312" s="37">
        <v>15</v>
      </c>
      <c r="C312" s="38">
        <f t="shared" si="80"/>
        <v>0</v>
      </c>
      <c r="D312" s="39">
        <f t="shared" si="81"/>
        <v>0</v>
      </c>
      <c r="E312" s="39">
        <f t="shared" si="82"/>
        <v>0</v>
      </c>
      <c r="F312" s="39">
        <f t="shared" si="83"/>
        <v>0</v>
      </c>
      <c r="G312" s="39">
        <f t="shared" si="84"/>
        <v>0</v>
      </c>
      <c r="H312" s="39">
        <f t="shared" si="85"/>
        <v>0</v>
      </c>
      <c r="I312" s="39">
        <f t="shared" si="86"/>
        <v>0</v>
      </c>
      <c r="J312" s="39">
        <f t="shared" si="87"/>
        <v>0</v>
      </c>
      <c r="K312" s="39">
        <f t="shared" si="88"/>
        <v>0</v>
      </c>
      <c r="L312" s="39">
        <f t="shared" si="89"/>
        <v>0</v>
      </c>
      <c r="M312" s="38">
        <f t="shared" si="90"/>
        <v>0</v>
      </c>
      <c r="N312" s="38">
        <f t="shared" si="91"/>
        <v>0</v>
      </c>
      <c r="O312" s="40">
        <f t="shared" si="92"/>
        <v>0</v>
      </c>
      <c r="P312" s="41"/>
    </row>
    <row r="313" spans="1:16" s="30" customFormat="1" ht="21.75" hidden="1">
      <c r="A313" s="36">
        <v>33223</v>
      </c>
      <c r="B313" s="37">
        <v>16</v>
      </c>
      <c r="C313" s="38">
        <f t="shared" si="80"/>
        <v>0</v>
      </c>
      <c r="D313" s="39">
        <f t="shared" si="81"/>
        <v>0</v>
      </c>
      <c r="E313" s="39">
        <f t="shared" si="82"/>
        <v>0</v>
      </c>
      <c r="F313" s="39">
        <f t="shared" si="83"/>
        <v>0</v>
      </c>
      <c r="G313" s="39">
        <f t="shared" si="84"/>
        <v>0</v>
      </c>
      <c r="H313" s="39">
        <f t="shared" si="85"/>
        <v>0</v>
      </c>
      <c r="I313" s="39">
        <f t="shared" si="86"/>
        <v>0</v>
      </c>
      <c r="J313" s="39">
        <f t="shared" si="87"/>
        <v>0</v>
      </c>
      <c r="K313" s="39">
        <f t="shared" si="88"/>
        <v>0</v>
      </c>
      <c r="L313" s="39">
        <f t="shared" si="89"/>
        <v>0</v>
      </c>
      <c r="M313" s="38">
        <f t="shared" si="90"/>
        <v>0</v>
      </c>
      <c r="N313" s="38">
        <f t="shared" si="91"/>
        <v>0</v>
      </c>
      <c r="O313" s="40">
        <f t="shared" si="92"/>
        <v>0</v>
      </c>
      <c r="P313" s="41"/>
    </row>
    <row r="314" spans="1:16" s="30" customFormat="1" ht="21.75" hidden="1">
      <c r="A314" s="36">
        <v>33224</v>
      </c>
      <c r="B314" s="37">
        <v>17</v>
      </c>
      <c r="C314" s="38">
        <f t="shared" si="80"/>
        <v>0</v>
      </c>
      <c r="D314" s="39">
        <f t="shared" si="81"/>
        <v>0</v>
      </c>
      <c r="E314" s="39">
        <f t="shared" si="82"/>
        <v>0</v>
      </c>
      <c r="F314" s="39">
        <f t="shared" si="83"/>
        <v>0</v>
      </c>
      <c r="G314" s="39">
        <f t="shared" si="84"/>
        <v>0</v>
      </c>
      <c r="H314" s="39">
        <f t="shared" si="85"/>
        <v>0</v>
      </c>
      <c r="I314" s="39">
        <f t="shared" si="86"/>
        <v>0</v>
      </c>
      <c r="J314" s="39">
        <f t="shared" si="87"/>
        <v>0</v>
      </c>
      <c r="K314" s="39">
        <f t="shared" si="88"/>
        <v>0</v>
      </c>
      <c r="L314" s="39">
        <f t="shared" si="89"/>
        <v>0</v>
      </c>
      <c r="M314" s="38">
        <f t="shared" si="90"/>
        <v>0</v>
      </c>
      <c r="N314" s="38">
        <f t="shared" si="91"/>
        <v>0</v>
      </c>
      <c r="O314" s="40">
        <f t="shared" si="92"/>
        <v>0</v>
      </c>
      <c r="P314" s="41"/>
    </row>
    <row r="315" spans="1:16" s="30" customFormat="1" ht="21.75" hidden="1">
      <c r="A315" s="36">
        <v>33225</v>
      </c>
      <c r="B315" s="37">
        <v>18</v>
      </c>
      <c r="C315" s="38">
        <f t="shared" si="80"/>
        <v>0</v>
      </c>
      <c r="D315" s="39">
        <f t="shared" si="81"/>
        <v>0</v>
      </c>
      <c r="E315" s="39">
        <f t="shared" si="82"/>
        <v>0</v>
      </c>
      <c r="F315" s="39">
        <f t="shared" si="83"/>
        <v>0</v>
      </c>
      <c r="G315" s="39">
        <f t="shared" si="84"/>
        <v>0</v>
      </c>
      <c r="H315" s="39">
        <f t="shared" si="85"/>
        <v>0</v>
      </c>
      <c r="I315" s="39">
        <f t="shared" si="86"/>
        <v>0</v>
      </c>
      <c r="J315" s="39">
        <f t="shared" si="87"/>
        <v>0</v>
      </c>
      <c r="K315" s="39">
        <f t="shared" si="88"/>
        <v>0</v>
      </c>
      <c r="L315" s="39">
        <f t="shared" si="89"/>
        <v>0</v>
      </c>
      <c r="M315" s="38">
        <f t="shared" si="90"/>
        <v>0</v>
      </c>
      <c r="N315" s="38">
        <f t="shared" si="91"/>
        <v>0</v>
      </c>
      <c r="O315" s="40">
        <f t="shared" si="92"/>
        <v>0</v>
      </c>
      <c r="P315" s="41"/>
    </row>
    <row r="316" spans="1:16" s="30" customFormat="1" ht="21.75" hidden="1">
      <c r="A316" s="36">
        <v>33226</v>
      </c>
      <c r="B316" s="37">
        <v>19</v>
      </c>
      <c r="C316" s="38">
        <f t="shared" si="80"/>
        <v>0</v>
      </c>
      <c r="D316" s="39">
        <f t="shared" si="81"/>
        <v>0</v>
      </c>
      <c r="E316" s="39">
        <f t="shared" si="82"/>
        <v>0</v>
      </c>
      <c r="F316" s="39">
        <f t="shared" si="83"/>
        <v>0</v>
      </c>
      <c r="G316" s="39">
        <f t="shared" si="84"/>
        <v>0</v>
      </c>
      <c r="H316" s="39">
        <f t="shared" si="85"/>
        <v>0</v>
      </c>
      <c r="I316" s="39">
        <f t="shared" si="86"/>
        <v>0</v>
      </c>
      <c r="J316" s="39">
        <f t="shared" si="87"/>
        <v>0</v>
      </c>
      <c r="K316" s="39">
        <f t="shared" si="88"/>
        <v>0</v>
      </c>
      <c r="L316" s="39">
        <f t="shared" si="89"/>
        <v>0</v>
      </c>
      <c r="M316" s="38">
        <f t="shared" si="90"/>
        <v>0</v>
      </c>
      <c r="N316" s="38">
        <f t="shared" si="91"/>
        <v>0</v>
      </c>
      <c r="O316" s="40">
        <f t="shared" si="92"/>
        <v>0</v>
      </c>
      <c r="P316" s="41"/>
    </row>
    <row r="317" spans="1:16" s="30" customFormat="1" ht="21.75" hidden="1">
      <c r="A317" s="36">
        <v>33227</v>
      </c>
      <c r="B317" s="43">
        <v>20</v>
      </c>
      <c r="C317" s="38">
        <f t="shared" si="80"/>
        <v>0</v>
      </c>
      <c r="D317" s="39">
        <f t="shared" si="81"/>
        <v>0</v>
      </c>
      <c r="E317" s="39">
        <f t="shared" si="82"/>
        <v>0</v>
      </c>
      <c r="F317" s="39">
        <f t="shared" si="83"/>
        <v>0</v>
      </c>
      <c r="G317" s="39">
        <f t="shared" si="84"/>
        <v>0</v>
      </c>
      <c r="H317" s="39">
        <f t="shared" si="85"/>
        <v>0</v>
      </c>
      <c r="I317" s="39">
        <f t="shared" si="86"/>
        <v>0</v>
      </c>
      <c r="J317" s="39">
        <f t="shared" si="87"/>
        <v>0</v>
      </c>
      <c r="K317" s="39">
        <f t="shared" si="88"/>
        <v>0</v>
      </c>
      <c r="L317" s="39">
        <f t="shared" si="89"/>
        <v>0</v>
      </c>
      <c r="M317" s="38">
        <f t="shared" si="90"/>
        <v>0</v>
      </c>
      <c r="N317" s="38">
        <f t="shared" si="91"/>
        <v>0</v>
      </c>
      <c r="O317" s="40">
        <f t="shared" si="92"/>
        <v>0</v>
      </c>
      <c r="P317" s="41"/>
    </row>
    <row r="318" spans="1:16" s="30" customFormat="1" ht="21.75" hidden="1">
      <c r="A318" s="36">
        <v>33228</v>
      </c>
      <c r="B318" s="37">
        <v>21</v>
      </c>
      <c r="C318" s="38">
        <f aca="true" t="shared" si="93" ref="C318:C328">+J29</f>
        <v>0</v>
      </c>
      <c r="D318" s="39">
        <f t="shared" si="81"/>
        <v>0</v>
      </c>
      <c r="E318" s="39">
        <f t="shared" si="82"/>
        <v>0</v>
      </c>
      <c r="F318" s="39">
        <f t="shared" si="83"/>
        <v>0</v>
      </c>
      <c r="G318" s="39">
        <f t="shared" si="84"/>
        <v>0</v>
      </c>
      <c r="H318" s="39">
        <f t="shared" si="85"/>
        <v>0</v>
      </c>
      <c r="I318" s="39">
        <f t="shared" si="86"/>
        <v>0</v>
      </c>
      <c r="J318" s="39">
        <f t="shared" si="87"/>
        <v>0</v>
      </c>
      <c r="K318" s="39">
        <f t="shared" si="88"/>
        <v>0</v>
      </c>
      <c r="L318" s="39">
        <f t="shared" si="89"/>
        <v>0</v>
      </c>
      <c r="M318" s="38">
        <f t="shared" si="90"/>
        <v>0</v>
      </c>
      <c r="N318" s="38">
        <f t="shared" si="91"/>
        <v>0</v>
      </c>
      <c r="O318" s="40">
        <f t="shared" si="92"/>
        <v>0</v>
      </c>
      <c r="P318" s="41"/>
    </row>
    <row r="319" spans="1:16" s="30" customFormat="1" ht="21.75" hidden="1">
      <c r="A319" s="36">
        <v>33229</v>
      </c>
      <c r="B319" s="37">
        <v>22</v>
      </c>
      <c r="C319" s="38">
        <f t="shared" si="93"/>
        <v>0</v>
      </c>
      <c r="D319" s="39">
        <f t="shared" si="81"/>
        <v>0</v>
      </c>
      <c r="E319" s="39">
        <f t="shared" si="82"/>
        <v>0</v>
      </c>
      <c r="F319" s="39">
        <f t="shared" si="83"/>
        <v>0</v>
      </c>
      <c r="G319" s="39">
        <f t="shared" si="84"/>
        <v>0</v>
      </c>
      <c r="H319" s="39">
        <f t="shared" si="85"/>
        <v>0</v>
      </c>
      <c r="I319" s="39">
        <f t="shared" si="86"/>
        <v>0</v>
      </c>
      <c r="J319" s="39">
        <f t="shared" si="87"/>
        <v>0</v>
      </c>
      <c r="K319" s="39">
        <f t="shared" si="88"/>
        <v>0</v>
      </c>
      <c r="L319" s="39">
        <f t="shared" si="89"/>
        <v>0</v>
      </c>
      <c r="M319" s="38">
        <f t="shared" si="90"/>
        <v>0</v>
      </c>
      <c r="N319" s="38">
        <f t="shared" si="91"/>
        <v>0</v>
      </c>
      <c r="O319" s="40">
        <f t="shared" si="92"/>
        <v>0</v>
      </c>
      <c r="P319" s="41"/>
    </row>
    <row r="320" spans="1:16" s="30" customFormat="1" ht="21.75" hidden="1">
      <c r="A320" s="36">
        <v>33230</v>
      </c>
      <c r="B320" s="37">
        <v>23</v>
      </c>
      <c r="C320" s="38">
        <f t="shared" si="93"/>
        <v>0</v>
      </c>
      <c r="D320" s="39">
        <f t="shared" si="81"/>
        <v>0</v>
      </c>
      <c r="E320" s="39">
        <f t="shared" si="82"/>
        <v>0</v>
      </c>
      <c r="F320" s="39">
        <f t="shared" si="83"/>
        <v>0</v>
      </c>
      <c r="G320" s="39">
        <f t="shared" si="84"/>
        <v>0</v>
      </c>
      <c r="H320" s="39">
        <f t="shared" si="85"/>
        <v>0</v>
      </c>
      <c r="I320" s="39">
        <f t="shared" si="86"/>
        <v>0</v>
      </c>
      <c r="J320" s="39">
        <f t="shared" si="87"/>
        <v>0</v>
      </c>
      <c r="K320" s="39">
        <f t="shared" si="88"/>
        <v>0</v>
      </c>
      <c r="L320" s="39">
        <f t="shared" si="89"/>
        <v>0</v>
      </c>
      <c r="M320" s="38">
        <f t="shared" si="90"/>
        <v>0</v>
      </c>
      <c r="N320" s="38">
        <f t="shared" si="91"/>
        <v>0</v>
      </c>
      <c r="O320" s="40">
        <f t="shared" si="92"/>
        <v>0</v>
      </c>
      <c r="P320" s="41"/>
    </row>
    <row r="321" spans="1:16" s="30" customFormat="1" ht="21.75" hidden="1">
      <c r="A321" s="36">
        <v>33231</v>
      </c>
      <c r="B321" s="37">
        <v>24</v>
      </c>
      <c r="C321" s="38">
        <f t="shared" si="93"/>
        <v>0</v>
      </c>
      <c r="D321" s="39">
        <f t="shared" si="81"/>
        <v>0</v>
      </c>
      <c r="E321" s="39">
        <f t="shared" si="82"/>
        <v>0</v>
      </c>
      <c r="F321" s="39">
        <f t="shared" si="83"/>
        <v>0</v>
      </c>
      <c r="G321" s="39">
        <f t="shared" si="84"/>
        <v>0</v>
      </c>
      <c r="H321" s="39">
        <f t="shared" si="85"/>
        <v>0</v>
      </c>
      <c r="I321" s="39">
        <f t="shared" si="86"/>
        <v>0</v>
      </c>
      <c r="J321" s="39">
        <f t="shared" si="87"/>
        <v>0</v>
      </c>
      <c r="K321" s="39">
        <f t="shared" si="88"/>
        <v>0</v>
      </c>
      <c r="L321" s="39">
        <f t="shared" si="89"/>
        <v>0</v>
      </c>
      <c r="M321" s="38">
        <f t="shared" si="90"/>
        <v>0</v>
      </c>
      <c r="N321" s="38">
        <f t="shared" si="91"/>
        <v>0</v>
      </c>
      <c r="O321" s="40">
        <f t="shared" si="92"/>
        <v>0</v>
      </c>
      <c r="P321" s="41"/>
    </row>
    <row r="322" spans="1:16" s="30" customFormat="1" ht="21.75" hidden="1">
      <c r="A322" s="36">
        <v>33232</v>
      </c>
      <c r="B322" s="37">
        <v>25</v>
      </c>
      <c r="C322" s="38">
        <f t="shared" si="93"/>
        <v>0</v>
      </c>
      <c r="D322" s="39">
        <f t="shared" si="81"/>
        <v>0</v>
      </c>
      <c r="E322" s="39">
        <f t="shared" si="82"/>
        <v>0</v>
      </c>
      <c r="F322" s="39">
        <f t="shared" si="83"/>
        <v>0</v>
      </c>
      <c r="G322" s="39">
        <f t="shared" si="84"/>
        <v>0</v>
      </c>
      <c r="H322" s="39">
        <f t="shared" si="85"/>
        <v>0</v>
      </c>
      <c r="I322" s="39">
        <f t="shared" si="86"/>
        <v>0</v>
      </c>
      <c r="J322" s="39">
        <f t="shared" si="87"/>
        <v>0</v>
      </c>
      <c r="K322" s="39">
        <f t="shared" si="88"/>
        <v>0</v>
      </c>
      <c r="L322" s="39">
        <f t="shared" si="89"/>
        <v>0</v>
      </c>
      <c r="M322" s="38">
        <f t="shared" si="90"/>
        <v>0</v>
      </c>
      <c r="N322" s="38">
        <f t="shared" si="91"/>
        <v>0</v>
      </c>
      <c r="O322" s="40">
        <f t="shared" si="92"/>
        <v>0</v>
      </c>
      <c r="P322" s="41"/>
    </row>
    <row r="323" spans="1:16" s="30" customFormat="1" ht="21.75" hidden="1">
      <c r="A323" s="36">
        <v>33233</v>
      </c>
      <c r="B323" s="37">
        <v>26</v>
      </c>
      <c r="C323" s="38">
        <f t="shared" si="93"/>
        <v>0</v>
      </c>
      <c r="D323" s="39">
        <f t="shared" si="81"/>
        <v>0</v>
      </c>
      <c r="E323" s="39">
        <f t="shared" si="82"/>
        <v>0</v>
      </c>
      <c r="F323" s="39">
        <f t="shared" si="83"/>
        <v>0</v>
      </c>
      <c r="G323" s="39">
        <f t="shared" si="84"/>
        <v>0</v>
      </c>
      <c r="H323" s="39">
        <f t="shared" si="85"/>
        <v>0</v>
      </c>
      <c r="I323" s="39">
        <f t="shared" si="86"/>
        <v>0</v>
      </c>
      <c r="J323" s="39">
        <f t="shared" si="87"/>
        <v>0</v>
      </c>
      <c r="K323" s="39">
        <f t="shared" si="88"/>
        <v>0</v>
      </c>
      <c r="L323" s="39">
        <f t="shared" si="89"/>
        <v>0</v>
      </c>
      <c r="M323" s="38">
        <f t="shared" si="90"/>
        <v>0</v>
      </c>
      <c r="N323" s="38">
        <f t="shared" si="91"/>
        <v>0</v>
      </c>
      <c r="O323" s="40">
        <f t="shared" si="92"/>
        <v>0</v>
      </c>
      <c r="P323" s="41"/>
    </row>
    <row r="324" spans="1:16" s="30" customFormat="1" ht="21.75" hidden="1">
      <c r="A324" s="36">
        <v>33234</v>
      </c>
      <c r="B324" s="37">
        <v>27</v>
      </c>
      <c r="C324" s="38">
        <f t="shared" si="93"/>
        <v>0</v>
      </c>
      <c r="D324" s="39">
        <f t="shared" si="81"/>
        <v>0</v>
      </c>
      <c r="E324" s="39">
        <f t="shared" si="82"/>
        <v>0</v>
      </c>
      <c r="F324" s="39">
        <f t="shared" si="83"/>
        <v>0</v>
      </c>
      <c r="G324" s="39">
        <f t="shared" si="84"/>
        <v>0</v>
      </c>
      <c r="H324" s="39">
        <f t="shared" si="85"/>
        <v>0</v>
      </c>
      <c r="I324" s="39">
        <f t="shared" si="86"/>
        <v>0</v>
      </c>
      <c r="J324" s="39">
        <f t="shared" si="87"/>
        <v>0</v>
      </c>
      <c r="K324" s="39">
        <f t="shared" si="88"/>
        <v>0</v>
      </c>
      <c r="L324" s="39">
        <f t="shared" si="89"/>
        <v>0</v>
      </c>
      <c r="M324" s="38">
        <f t="shared" si="90"/>
        <v>0</v>
      </c>
      <c r="N324" s="38">
        <f t="shared" si="91"/>
        <v>0</v>
      </c>
      <c r="O324" s="40">
        <f t="shared" si="92"/>
        <v>0</v>
      </c>
      <c r="P324" s="41"/>
    </row>
    <row r="325" spans="1:16" s="30" customFormat="1" ht="21.75" hidden="1">
      <c r="A325" s="36">
        <v>33235</v>
      </c>
      <c r="B325" s="37">
        <v>28</v>
      </c>
      <c r="C325" s="38">
        <f t="shared" si="93"/>
        <v>0</v>
      </c>
      <c r="D325" s="39">
        <f t="shared" si="81"/>
        <v>0</v>
      </c>
      <c r="E325" s="39">
        <f t="shared" si="82"/>
        <v>0</v>
      </c>
      <c r="F325" s="39">
        <f t="shared" si="83"/>
        <v>0</v>
      </c>
      <c r="G325" s="39">
        <f t="shared" si="84"/>
        <v>0</v>
      </c>
      <c r="H325" s="39">
        <f t="shared" si="85"/>
        <v>0</v>
      </c>
      <c r="I325" s="39">
        <f t="shared" si="86"/>
        <v>0</v>
      </c>
      <c r="J325" s="39">
        <f t="shared" si="87"/>
        <v>0</v>
      </c>
      <c r="K325" s="39">
        <f t="shared" si="88"/>
        <v>0</v>
      </c>
      <c r="L325" s="39">
        <f t="shared" si="89"/>
        <v>0</v>
      </c>
      <c r="M325" s="38">
        <f t="shared" si="90"/>
        <v>0</v>
      </c>
      <c r="N325" s="38">
        <f t="shared" si="91"/>
        <v>0</v>
      </c>
      <c r="O325" s="40">
        <f t="shared" si="92"/>
        <v>0</v>
      </c>
      <c r="P325" s="41"/>
    </row>
    <row r="326" spans="1:16" s="30" customFormat="1" ht="21.75" hidden="1">
      <c r="A326" s="36">
        <v>33236</v>
      </c>
      <c r="B326" s="44">
        <v>29</v>
      </c>
      <c r="C326" s="38">
        <f t="shared" si="93"/>
        <v>0</v>
      </c>
      <c r="D326" s="39">
        <f t="shared" si="81"/>
        <v>0</v>
      </c>
      <c r="E326" s="39">
        <f t="shared" si="82"/>
        <v>0</v>
      </c>
      <c r="F326" s="39">
        <f t="shared" si="83"/>
        <v>0</v>
      </c>
      <c r="G326" s="39">
        <f t="shared" si="84"/>
        <v>0</v>
      </c>
      <c r="H326" s="39">
        <f t="shared" si="85"/>
        <v>0</v>
      </c>
      <c r="I326" s="39">
        <f t="shared" si="86"/>
        <v>0</v>
      </c>
      <c r="J326" s="39">
        <f t="shared" si="87"/>
        <v>0</v>
      </c>
      <c r="K326" s="39">
        <f t="shared" si="88"/>
        <v>0</v>
      </c>
      <c r="L326" s="39">
        <f t="shared" si="89"/>
        <v>0</v>
      </c>
      <c r="M326" s="38">
        <f t="shared" si="90"/>
        <v>0</v>
      </c>
      <c r="N326" s="38">
        <f t="shared" si="91"/>
        <v>0</v>
      </c>
      <c r="O326" s="40">
        <f t="shared" si="92"/>
        <v>0</v>
      </c>
      <c r="P326" s="41"/>
    </row>
    <row r="327" spans="1:16" s="30" customFormat="1" ht="21.75" hidden="1">
      <c r="A327" s="36">
        <v>33237</v>
      </c>
      <c r="B327" s="45">
        <v>30</v>
      </c>
      <c r="C327" s="38">
        <f t="shared" si="93"/>
        <v>0</v>
      </c>
      <c r="D327" s="39">
        <f t="shared" si="81"/>
        <v>0</v>
      </c>
      <c r="E327" s="39">
        <f t="shared" si="82"/>
        <v>0</v>
      </c>
      <c r="F327" s="39">
        <f t="shared" si="83"/>
        <v>0</v>
      </c>
      <c r="G327" s="39">
        <f t="shared" si="84"/>
        <v>0</v>
      </c>
      <c r="H327" s="39">
        <f t="shared" si="85"/>
        <v>0</v>
      </c>
      <c r="I327" s="39">
        <f t="shared" si="86"/>
        <v>0</v>
      </c>
      <c r="J327" s="39">
        <f t="shared" si="87"/>
        <v>0</v>
      </c>
      <c r="K327" s="39">
        <f t="shared" si="88"/>
        <v>0</v>
      </c>
      <c r="L327" s="39">
        <f t="shared" si="89"/>
        <v>0</v>
      </c>
      <c r="M327" s="38">
        <f t="shared" si="90"/>
        <v>0</v>
      </c>
      <c r="N327" s="38">
        <f t="shared" si="91"/>
        <v>0</v>
      </c>
      <c r="O327" s="40">
        <f t="shared" si="92"/>
        <v>0</v>
      </c>
      <c r="P327" s="41"/>
    </row>
    <row r="328" spans="1:16" s="30" customFormat="1" ht="21.75" hidden="1">
      <c r="A328" s="36">
        <v>33238</v>
      </c>
      <c r="B328" s="45">
        <v>31</v>
      </c>
      <c r="C328" s="38">
        <f t="shared" si="93"/>
        <v>0</v>
      </c>
      <c r="D328" s="39">
        <f t="shared" si="81"/>
        <v>0</v>
      </c>
      <c r="E328" s="39">
        <f t="shared" si="82"/>
        <v>0</v>
      </c>
      <c r="F328" s="39">
        <f t="shared" si="83"/>
        <v>0</v>
      </c>
      <c r="G328" s="39">
        <f t="shared" si="84"/>
        <v>0</v>
      </c>
      <c r="H328" s="39">
        <f t="shared" si="85"/>
        <v>0</v>
      </c>
      <c r="I328" s="39">
        <f t="shared" si="86"/>
        <v>0</v>
      </c>
      <c r="J328" s="39">
        <f t="shared" si="87"/>
        <v>0</v>
      </c>
      <c r="K328" s="39">
        <f t="shared" si="88"/>
        <v>0</v>
      </c>
      <c r="L328" s="39">
        <f t="shared" si="89"/>
        <v>0</v>
      </c>
      <c r="M328" s="38">
        <f t="shared" si="90"/>
        <v>0</v>
      </c>
      <c r="N328" s="38">
        <f t="shared" si="91"/>
        <v>0</v>
      </c>
      <c r="O328" s="40">
        <f t="shared" si="92"/>
        <v>0</v>
      </c>
      <c r="P328" s="41"/>
    </row>
    <row r="329" spans="1:16" s="30" customFormat="1" ht="21.75" hidden="1">
      <c r="A329" s="36">
        <v>33239</v>
      </c>
      <c r="B329" s="46">
        <v>1</v>
      </c>
      <c r="C329" s="47">
        <f aca="true" t="shared" si="94" ref="C329:C338">+K7</f>
        <v>0</v>
      </c>
      <c r="D329" s="48">
        <f t="shared" si="81"/>
        <v>0</v>
      </c>
      <c r="E329" s="48">
        <f t="shared" si="82"/>
        <v>0</v>
      </c>
      <c r="F329" s="48">
        <f t="shared" si="83"/>
        <v>0</v>
      </c>
      <c r="G329" s="48">
        <f t="shared" si="84"/>
        <v>0</v>
      </c>
      <c r="H329" s="48">
        <f t="shared" si="85"/>
        <v>0</v>
      </c>
      <c r="I329" s="48">
        <f t="shared" si="86"/>
        <v>0</v>
      </c>
      <c r="J329" s="48">
        <f t="shared" si="87"/>
        <v>0</v>
      </c>
      <c r="K329" s="48">
        <f t="shared" si="88"/>
        <v>0</v>
      </c>
      <c r="L329" s="48">
        <f t="shared" si="89"/>
        <v>0</v>
      </c>
      <c r="M329" s="47">
        <f t="shared" si="90"/>
        <v>0</v>
      </c>
      <c r="N329" s="47">
        <f t="shared" si="91"/>
        <v>0</v>
      </c>
      <c r="O329" s="49">
        <f t="shared" si="92"/>
        <v>0</v>
      </c>
      <c r="P329" s="50"/>
    </row>
    <row r="330" spans="1:16" s="30" customFormat="1" ht="21.75" hidden="1">
      <c r="A330" s="36">
        <v>33240</v>
      </c>
      <c r="B330" s="37">
        <v>2</v>
      </c>
      <c r="C330" s="38">
        <f t="shared" si="94"/>
        <v>0</v>
      </c>
      <c r="D330" s="39">
        <f t="shared" si="81"/>
        <v>0</v>
      </c>
      <c r="E330" s="39">
        <f t="shared" si="82"/>
        <v>0</v>
      </c>
      <c r="F330" s="39">
        <f t="shared" si="83"/>
        <v>0</v>
      </c>
      <c r="G330" s="39">
        <f t="shared" si="84"/>
        <v>0</v>
      </c>
      <c r="H330" s="39">
        <f t="shared" si="85"/>
        <v>0</v>
      </c>
      <c r="I330" s="39">
        <f t="shared" si="86"/>
        <v>0</v>
      </c>
      <c r="J330" s="39">
        <f t="shared" si="87"/>
        <v>0</v>
      </c>
      <c r="K330" s="39">
        <f t="shared" si="88"/>
        <v>0</v>
      </c>
      <c r="L330" s="39">
        <f t="shared" si="89"/>
        <v>0</v>
      </c>
      <c r="M330" s="38">
        <f t="shared" si="90"/>
        <v>0</v>
      </c>
      <c r="N330" s="38">
        <f t="shared" si="91"/>
        <v>0</v>
      </c>
      <c r="O330" s="40">
        <f t="shared" si="92"/>
        <v>0</v>
      </c>
      <c r="P330" s="41"/>
    </row>
    <row r="331" spans="1:16" s="30" customFormat="1" ht="21.75" hidden="1">
      <c r="A331" s="36">
        <v>33241</v>
      </c>
      <c r="B331" s="37">
        <v>3</v>
      </c>
      <c r="C331" s="38">
        <f t="shared" si="94"/>
        <v>0</v>
      </c>
      <c r="D331" s="39">
        <f t="shared" si="81"/>
        <v>0</v>
      </c>
      <c r="E331" s="39">
        <f t="shared" si="82"/>
        <v>0</v>
      </c>
      <c r="F331" s="39">
        <f t="shared" si="83"/>
        <v>0</v>
      </c>
      <c r="G331" s="39">
        <f t="shared" si="84"/>
        <v>0</v>
      </c>
      <c r="H331" s="39">
        <f t="shared" si="85"/>
        <v>0</v>
      </c>
      <c r="I331" s="39">
        <f t="shared" si="86"/>
        <v>0</v>
      </c>
      <c r="J331" s="39">
        <f t="shared" si="87"/>
        <v>0</v>
      </c>
      <c r="K331" s="39">
        <f t="shared" si="88"/>
        <v>0</v>
      </c>
      <c r="L331" s="39">
        <f t="shared" si="89"/>
        <v>0</v>
      </c>
      <c r="M331" s="38">
        <f t="shared" si="90"/>
        <v>0</v>
      </c>
      <c r="N331" s="38">
        <f t="shared" si="91"/>
        <v>0</v>
      </c>
      <c r="O331" s="40">
        <f t="shared" si="92"/>
        <v>0</v>
      </c>
      <c r="P331" s="41"/>
    </row>
    <row r="332" spans="1:16" s="30" customFormat="1" ht="21.75" hidden="1">
      <c r="A332" s="36">
        <v>33242</v>
      </c>
      <c r="B332" s="37">
        <v>4</v>
      </c>
      <c r="C332" s="38">
        <f t="shared" si="94"/>
        <v>0</v>
      </c>
      <c r="D332" s="39">
        <f t="shared" si="81"/>
        <v>0</v>
      </c>
      <c r="E332" s="39">
        <f t="shared" si="82"/>
        <v>0</v>
      </c>
      <c r="F332" s="39">
        <f t="shared" si="83"/>
        <v>0</v>
      </c>
      <c r="G332" s="39">
        <f t="shared" si="84"/>
        <v>0</v>
      </c>
      <c r="H332" s="39">
        <f t="shared" si="85"/>
        <v>0</v>
      </c>
      <c r="I332" s="39">
        <f t="shared" si="86"/>
        <v>0</v>
      </c>
      <c r="J332" s="39">
        <f t="shared" si="87"/>
        <v>0</v>
      </c>
      <c r="K332" s="39">
        <f t="shared" si="88"/>
        <v>0</v>
      </c>
      <c r="L332" s="39">
        <f t="shared" si="89"/>
        <v>0</v>
      </c>
      <c r="M332" s="38">
        <f t="shared" si="90"/>
        <v>0</v>
      </c>
      <c r="N332" s="38">
        <f t="shared" si="91"/>
        <v>0</v>
      </c>
      <c r="O332" s="40">
        <f t="shared" si="92"/>
        <v>0</v>
      </c>
      <c r="P332" s="41"/>
    </row>
    <row r="333" spans="1:16" s="30" customFormat="1" ht="21.75" hidden="1">
      <c r="A333" s="36">
        <v>33243</v>
      </c>
      <c r="B333" s="37">
        <v>5</v>
      </c>
      <c r="C333" s="38">
        <f t="shared" si="94"/>
        <v>0</v>
      </c>
      <c r="D333" s="39">
        <f t="shared" si="81"/>
        <v>0</v>
      </c>
      <c r="E333" s="39">
        <f t="shared" si="82"/>
        <v>0</v>
      </c>
      <c r="F333" s="39">
        <f t="shared" si="83"/>
        <v>0</v>
      </c>
      <c r="G333" s="39">
        <f t="shared" si="84"/>
        <v>0</v>
      </c>
      <c r="H333" s="39">
        <f t="shared" si="85"/>
        <v>0</v>
      </c>
      <c r="I333" s="39">
        <f t="shared" si="86"/>
        <v>0</v>
      </c>
      <c r="J333" s="39">
        <f t="shared" si="87"/>
        <v>0</v>
      </c>
      <c r="K333" s="39">
        <f t="shared" si="88"/>
        <v>0</v>
      </c>
      <c r="L333" s="39">
        <f t="shared" si="89"/>
        <v>0</v>
      </c>
      <c r="M333" s="38">
        <f t="shared" si="90"/>
        <v>0</v>
      </c>
      <c r="N333" s="38">
        <f t="shared" si="91"/>
        <v>0</v>
      </c>
      <c r="O333" s="40">
        <f t="shared" si="92"/>
        <v>0</v>
      </c>
      <c r="P333" s="41"/>
    </row>
    <row r="334" spans="1:16" s="30" customFormat="1" ht="21.75" hidden="1">
      <c r="A334" s="36">
        <v>33244</v>
      </c>
      <c r="B334" s="37">
        <v>6</v>
      </c>
      <c r="C334" s="38">
        <f t="shared" si="94"/>
        <v>0</v>
      </c>
      <c r="D334" s="39">
        <f t="shared" si="81"/>
        <v>0</v>
      </c>
      <c r="E334" s="39">
        <f t="shared" si="82"/>
        <v>0</v>
      </c>
      <c r="F334" s="39">
        <f t="shared" si="83"/>
        <v>0</v>
      </c>
      <c r="G334" s="39">
        <f t="shared" si="84"/>
        <v>0</v>
      </c>
      <c r="H334" s="39">
        <f t="shared" si="85"/>
        <v>0</v>
      </c>
      <c r="I334" s="39">
        <f t="shared" si="86"/>
        <v>0</v>
      </c>
      <c r="J334" s="39">
        <f t="shared" si="87"/>
        <v>0</v>
      </c>
      <c r="K334" s="39">
        <f t="shared" si="88"/>
        <v>0</v>
      </c>
      <c r="L334" s="39">
        <f t="shared" si="89"/>
        <v>0</v>
      </c>
      <c r="M334" s="38">
        <f t="shared" si="90"/>
        <v>0</v>
      </c>
      <c r="N334" s="38">
        <f t="shared" si="91"/>
        <v>0</v>
      </c>
      <c r="O334" s="40">
        <f t="shared" si="92"/>
        <v>0</v>
      </c>
      <c r="P334" s="41"/>
    </row>
    <row r="335" spans="1:16" s="30" customFormat="1" ht="21.75" hidden="1">
      <c r="A335" s="36">
        <v>33245</v>
      </c>
      <c r="B335" s="37">
        <v>7</v>
      </c>
      <c r="C335" s="38">
        <f t="shared" si="94"/>
        <v>0</v>
      </c>
      <c r="D335" s="39">
        <f t="shared" si="81"/>
        <v>0</v>
      </c>
      <c r="E335" s="39">
        <f t="shared" si="82"/>
        <v>0</v>
      </c>
      <c r="F335" s="39">
        <f t="shared" si="83"/>
        <v>0</v>
      </c>
      <c r="G335" s="39">
        <f t="shared" si="84"/>
        <v>0</v>
      </c>
      <c r="H335" s="39">
        <f t="shared" si="85"/>
        <v>0</v>
      </c>
      <c r="I335" s="39">
        <f t="shared" si="86"/>
        <v>0</v>
      </c>
      <c r="J335" s="39">
        <f t="shared" si="87"/>
        <v>0</v>
      </c>
      <c r="K335" s="39">
        <f t="shared" si="88"/>
        <v>0</v>
      </c>
      <c r="L335" s="39">
        <f t="shared" si="89"/>
        <v>0</v>
      </c>
      <c r="M335" s="38">
        <f t="shared" si="90"/>
        <v>0</v>
      </c>
      <c r="N335" s="38">
        <f t="shared" si="91"/>
        <v>0</v>
      </c>
      <c r="O335" s="40">
        <f t="shared" si="92"/>
        <v>0</v>
      </c>
      <c r="P335" s="41"/>
    </row>
    <row r="336" spans="1:16" s="30" customFormat="1" ht="21.75" hidden="1">
      <c r="A336" s="36">
        <v>33246</v>
      </c>
      <c r="B336" s="37">
        <v>8</v>
      </c>
      <c r="C336" s="38">
        <f t="shared" si="94"/>
        <v>0</v>
      </c>
      <c r="D336" s="39">
        <f t="shared" si="81"/>
        <v>0</v>
      </c>
      <c r="E336" s="39">
        <f t="shared" si="82"/>
        <v>0</v>
      </c>
      <c r="F336" s="39">
        <f t="shared" si="83"/>
        <v>0</v>
      </c>
      <c r="G336" s="39">
        <f t="shared" si="84"/>
        <v>0</v>
      </c>
      <c r="H336" s="39">
        <f t="shared" si="85"/>
        <v>0</v>
      </c>
      <c r="I336" s="39">
        <f t="shared" si="86"/>
        <v>0</v>
      </c>
      <c r="J336" s="39">
        <f t="shared" si="87"/>
        <v>0</v>
      </c>
      <c r="K336" s="39">
        <f t="shared" si="88"/>
        <v>0</v>
      </c>
      <c r="L336" s="39">
        <f t="shared" si="89"/>
        <v>0</v>
      </c>
      <c r="M336" s="38">
        <f t="shared" si="90"/>
        <v>0</v>
      </c>
      <c r="N336" s="38">
        <f t="shared" si="91"/>
        <v>0</v>
      </c>
      <c r="O336" s="40">
        <f t="shared" si="92"/>
        <v>0</v>
      </c>
      <c r="P336" s="41"/>
    </row>
    <row r="337" spans="1:16" s="30" customFormat="1" ht="21.75" hidden="1">
      <c r="A337" s="36">
        <v>33247</v>
      </c>
      <c r="B337" s="37">
        <v>9</v>
      </c>
      <c r="C337" s="38">
        <f t="shared" si="94"/>
        <v>0</v>
      </c>
      <c r="D337" s="39">
        <f t="shared" si="81"/>
        <v>0</v>
      </c>
      <c r="E337" s="39">
        <f t="shared" si="82"/>
        <v>0</v>
      </c>
      <c r="F337" s="39">
        <f t="shared" si="83"/>
        <v>0</v>
      </c>
      <c r="G337" s="39">
        <f t="shared" si="84"/>
        <v>0</v>
      </c>
      <c r="H337" s="39">
        <f t="shared" si="85"/>
        <v>0</v>
      </c>
      <c r="I337" s="39">
        <f t="shared" si="86"/>
        <v>0</v>
      </c>
      <c r="J337" s="39">
        <f t="shared" si="87"/>
        <v>0</v>
      </c>
      <c r="K337" s="39">
        <f t="shared" si="88"/>
        <v>0</v>
      </c>
      <c r="L337" s="39">
        <f t="shared" si="89"/>
        <v>0</v>
      </c>
      <c r="M337" s="38">
        <f t="shared" si="90"/>
        <v>0</v>
      </c>
      <c r="N337" s="38">
        <f t="shared" si="91"/>
        <v>0</v>
      </c>
      <c r="O337" s="40">
        <f t="shared" si="92"/>
        <v>0</v>
      </c>
      <c r="P337" s="41"/>
    </row>
    <row r="338" spans="1:16" s="30" customFormat="1" ht="21.75" hidden="1">
      <c r="A338" s="36">
        <v>33248</v>
      </c>
      <c r="B338" s="43">
        <v>10</v>
      </c>
      <c r="C338" s="38">
        <f t="shared" si="94"/>
        <v>0</v>
      </c>
      <c r="D338" s="39">
        <f t="shared" si="81"/>
        <v>0</v>
      </c>
      <c r="E338" s="39">
        <f t="shared" si="82"/>
        <v>0</v>
      </c>
      <c r="F338" s="39">
        <f t="shared" si="83"/>
        <v>0</v>
      </c>
      <c r="G338" s="39">
        <f t="shared" si="84"/>
        <v>0</v>
      </c>
      <c r="H338" s="39">
        <f t="shared" si="85"/>
        <v>0</v>
      </c>
      <c r="I338" s="39">
        <f t="shared" si="86"/>
        <v>0</v>
      </c>
      <c r="J338" s="39">
        <f t="shared" si="87"/>
        <v>0</v>
      </c>
      <c r="K338" s="39">
        <f t="shared" si="88"/>
        <v>0</v>
      </c>
      <c r="L338" s="39">
        <f t="shared" si="89"/>
        <v>0</v>
      </c>
      <c r="M338" s="38">
        <f t="shared" si="90"/>
        <v>0</v>
      </c>
      <c r="N338" s="38">
        <f t="shared" si="91"/>
        <v>0</v>
      </c>
      <c r="O338" s="40">
        <f t="shared" si="92"/>
        <v>0</v>
      </c>
      <c r="P338" s="41"/>
    </row>
    <row r="339" spans="1:16" s="30" customFormat="1" ht="21.75" hidden="1">
      <c r="A339" s="36">
        <v>33249</v>
      </c>
      <c r="B339" s="37">
        <v>11</v>
      </c>
      <c r="C339" s="38">
        <f aca="true" t="shared" si="95" ref="C339:C348">+K18</f>
        <v>0</v>
      </c>
      <c r="D339" s="39">
        <f t="shared" si="81"/>
        <v>0</v>
      </c>
      <c r="E339" s="39">
        <f t="shared" si="82"/>
        <v>0</v>
      </c>
      <c r="F339" s="39">
        <f t="shared" si="83"/>
        <v>0</v>
      </c>
      <c r="G339" s="39">
        <f t="shared" si="84"/>
        <v>0</v>
      </c>
      <c r="H339" s="39">
        <f t="shared" si="85"/>
        <v>0</v>
      </c>
      <c r="I339" s="39">
        <f t="shared" si="86"/>
        <v>0</v>
      </c>
      <c r="J339" s="39">
        <f t="shared" si="87"/>
        <v>0</v>
      </c>
      <c r="K339" s="39">
        <f t="shared" si="88"/>
        <v>0</v>
      </c>
      <c r="L339" s="39">
        <f t="shared" si="89"/>
        <v>0</v>
      </c>
      <c r="M339" s="38">
        <f t="shared" si="90"/>
        <v>0</v>
      </c>
      <c r="N339" s="38">
        <f t="shared" si="91"/>
        <v>0</v>
      </c>
      <c r="O339" s="40">
        <f t="shared" si="92"/>
        <v>0</v>
      </c>
      <c r="P339" s="41"/>
    </row>
    <row r="340" spans="1:16" s="30" customFormat="1" ht="21.75" hidden="1">
      <c r="A340" s="36">
        <v>33250</v>
      </c>
      <c r="B340" s="37">
        <v>12</v>
      </c>
      <c r="C340" s="38">
        <f t="shared" si="95"/>
        <v>0</v>
      </c>
      <c r="D340" s="39">
        <f t="shared" si="81"/>
        <v>0</v>
      </c>
      <c r="E340" s="39">
        <f t="shared" si="82"/>
        <v>0</v>
      </c>
      <c r="F340" s="39">
        <f t="shared" si="83"/>
        <v>0</v>
      </c>
      <c r="G340" s="39">
        <f t="shared" si="84"/>
        <v>0</v>
      </c>
      <c r="H340" s="39">
        <f t="shared" si="85"/>
        <v>0</v>
      </c>
      <c r="I340" s="39">
        <f t="shared" si="86"/>
        <v>0</v>
      </c>
      <c r="J340" s="39">
        <f t="shared" si="87"/>
        <v>0</v>
      </c>
      <c r="K340" s="39">
        <f t="shared" si="88"/>
        <v>0</v>
      </c>
      <c r="L340" s="39">
        <f t="shared" si="89"/>
        <v>0</v>
      </c>
      <c r="M340" s="38">
        <f t="shared" si="90"/>
        <v>0</v>
      </c>
      <c r="N340" s="38">
        <f t="shared" si="91"/>
        <v>0</v>
      </c>
      <c r="O340" s="40">
        <f t="shared" si="92"/>
        <v>0</v>
      </c>
      <c r="P340" s="41"/>
    </row>
    <row r="341" spans="1:16" s="30" customFormat="1" ht="21.75" hidden="1">
      <c r="A341" s="36">
        <v>33251</v>
      </c>
      <c r="B341" s="37">
        <v>13</v>
      </c>
      <c r="C341" s="38">
        <f t="shared" si="95"/>
        <v>0</v>
      </c>
      <c r="D341" s="39">
        <f t="shared" si="81"/>
        <v>0</v>
      </c>
      <c r="E341" s="39">
        <f t="shared" si="82"/>
        <v>0</v>
      </c>
      <c r="F341" s="39">
        <f t="shared" si="83"/>
        <v>0</v>
      </c>
      <c r="G341" s="39">
        <f t="shared" si="84"/>
        <v>0</v>
      </c>
      <c r="H341" s="39">
        <f t="shared" si="85"/>
        <v>0</v>
      </c>
      <c r="I341" s="39">
        <f t="shared" si="86"/>
        <v>0</v>
      </c>
      <c r="J341" s="39">
        <f t="shared" si="87"/>
        <v>0</v>
      </c>
      <c r="K341" s="39">
        <f t="shared" si="88"/>
        <v>0</v>
      </c>
      <c r="L341" s="39">
        <f t="shared" si="89"/>
        <v>0</v>
      </c>
      <c r="M341" s="38">
        <f t="shared" si="90"/>
        <v>0</v>
      </c>
      <c r="N341" s="38">
        <f t="shared" si="91"/>
        <v>0</v>
      </c>
      <c r="O341" s="40">
        <f t="shared" si="92"/>
        <v>0</v>
      </c>
      <c r="P341" s="41"/>
    </row>
    <row r="342" spans="1:16" s="30" customFormat="1" ht="21.75" hidden="1">
      <c r="A342" s="36">
        <v>33252</v>
      </c>
      <c r="B342" s="37">
        <v>14</v>
      </c>
      <c r="C342" s="38">
        <f t="shared" si="95"/>
        <v>0</v>
      </c>
      <c r="D342" s="39">
        <f t="shared" si="81"/>
        <v>0</v>
      </c>
      <c r="E342" s="39">
        <f t="shared" si="82"/>
        <v>0</v>
      </c>
      <c r="F342" s="39">
        <f t="shared" si="83"/>
        <v>0</v>
      </c>
      <c r="G342" s="39">
        <f t="shared" si="84"/>
        <v>0</v>
      </c>
      <c r="H342" s="39">
        <f t="shared" si="85"/>
        <v>0</v>
      </c>
      <c r="I342" s="39">
        <f t="shared" si="86"/>
        <v>0</v>
      </c>
      <c r="J342" s="39">
        <f t="shared" si="87"/>
        <v>0</v>
      </c>
      <c r="K342" s="39">
        <f t="shared" si="88"/>
        <v>0</v>
      </c>
      <c r="L342" s="39">
        <f t="shared" si="89"/>
        <v>0</v>
      </c>
      <c r="M342" s="38">
        <f t="shared" si="90"/>
        <v>0</v>
      </c>
      <c r="N342" s="38">
        <f t="shared" si="91"/>
        <v>0</v>
      </c>
      <c r="O342" s="40">
        <f t="shared" si="92"/>
        <v>0</v>
      </c>
      <c r="P342" s="41"/>
    </row>
    <row r="343" spans="1:16" s="30" customFormat="1" ht="21.75" hidden="1">
      <c r="A343" s="36">
        <v>33253</v>
      </c>
      <c r="B343" s="37">
        <v>15</v>
      </c>
      <c r="C343" s="38">
        <f t="shared" si="95"/>
        <v>0</v>
      </c>
      <c r="D343" s="39">
        <f t="shared" si="81"/>
        <v>0</v>
      </c>
      <c r="E343" s="39">
        <f t="shared" si="82"/>
        <v>0</v>
      </c>
      <c r="F343" s="39">
        <f t="shared" si="83"/>
        <v>0</v>
      </c>
      <c r="G343" s="39">
        <f t="shared" si="84"/>
        <v>0</v>
      </c>
      <c r="H343" s="39">
        <f t="shared" si="85"/>
        <v>0</v>
      </c>
      <c r="I343" s="39">
        <f t="shared" si="86"/>
        <v>0</v>
      </c>
      <c r="J343" s="39">
        <f t="shared" si="87"/>
        <v>0</v>
      </c>
      <c r="K343" s="39">
        <f t="shared" si="88"/>
        <v>0</v>
      </c>
      <c r="L343" s="39">
        <f t="shared" si="89"/>
        <v>0</v>
      </c>
      <c r="M343" s="38">
        <f t="shared" si="90"/>
        <v>0</v>
      </c>
      <c r="N343" s="38">
        <f t="shared" si="91"/>
        <v>0</v>
      </c>
      <c r="O343" s="40">
        <f t="shared" si="92"/>
        <v>0</v>
      </c>
      <c r="P343" s="41"/>
    </row>
    <row r="344" spans="1:16" s="30" customFormat="1" ht="21.75" hidden="1">
      <c r="A344" s="36">
        <v>33254</v>
      </c>
      <c r="B344" s="37">
        <v>16</v>
      </c>
      <c r="C344" s="38">
        <f t="shared" si="95"/>
        <v>0</v>
      </c>
      <c r="D344" s="39">
        <f t="shared" si="81"/>
        <v>0</v>
      </c>
      <c r="E344" s="39">
        <f t="shared" si="82"/>
        <v>0</v>
      </c>
      <c r="F344" s="39">
        <f t="shared" si="83"/>
        <v>0</v>
      </c>
      <c r="G344" s="39">
        <f t="shared" si="84"/>
        <v>0</v>
      </c>
      <c r="H344" s="39">
        <f t="shared" si="85"/>
        <v>0</v>
      </c>
      <c r="I344" s="39">
        <f t="shared" si="86"/>
        <v>0</v>
      </c>
      <c r="J344" s="39">
        <f t="shared" si="87"/>
        <v>0</v>
      </c>
      <c r="K344" s="39">
        <f t="shared" si="88"/>
        <v>0</v>
      </c>
      <c r="L344" s="39">
        <f t="shared" si="89"/>
        <v>0</v>
      </c>
      <c r="M344" s="38">
        <f t="shared" si="90"/>
        <v>0</v>
      </c>
      <c r="N344" s="38">
        <f t="shared" si="91"/>
        <v>0</v>
      </c>
      <c r="O344" s="40">
        <f t="shared" si="92"/>
        <v>0</v>
      </c>
      <c r="P344" s="41"/>
    </row>
    <row r="345" spans="1:16" s="30" customFormat="1" ht="21.75" hidden="1">
      <c r="A345" s="36">
        <v>33255</v>
      </c>
      <c r="B345" s="37">
        <v>17</v>
      </c>
      <c r="C345" s="38">
        <f t="shared" si="95"/>
        <v>0</v>
      </c>
      <c r="D345" s="39">
        <f t="shared" si="81"/>
        <v>0</v>
      </c>
      <c r="E345" s="39">
        <f t="shared" si="82"/>
        <v>0</v>
      </c>
      <c r="F345" s="39">
        <f t="shared" si="83"/>
        <v>0</v>
      </c>
      <c r="G345" s="39">
        <f t="shared" si="84"/>
        <v>0</v>
      </c>
      <c r="H345" s="39">
        <f t="shared" si="85"/>
        <v>0</v>
      </c>
      <c r="I345" s="39">
        <f t="shared" si="86"/>
        <v>0</v>
      </c>
      <c r="J345" s="39">
        <f t="shared" si="87"/>
        <v>0</v>
      </c>
      <c r="K345" s="39">
        <f t="shared" si="88"/>
        <v>0</v>
      </c>
      <c r="L345" s="39">
        <f t="shared" si="89"/>
        <v>0</v>
      </c>
      <c r="M345" s="38">
        <f t="shared" si="90"/>
        <v>0</v>
      </c>
      <c r="N345" s="38">
        <f t="shared" si="91"/>
        <v>0</v>
      </c>
      <c r="O345" s="40">
        <f t="shared" si="92"/>
        <v>0</v>
      </c>
      <c r="P345" s="41"/>
    </row>
    <row r="346" spans="1:16" s="30" customFormat="1" ht="21.75" hidden="1">
      <c r="A346" s="36">
        <v>33256</v>
      </c>
      <c r="B346" s="37">
        <v>18</v>
      </c>
      <c r="C346" s="38">
        <f t="shared" si="95"/>
        <v>0</v>
      </c>
      <c r="D346" s="39">
        <f t="shared" si="81"/>
        <v>0</v>
      </c>
      <c r="E346" s="39">
        <f t="shared" si="82"/>
        <v>0</v>
      </c>
      <c r="F346" s="39">
        <f t="shared" si="83"/>
        <v>0</v>
      </c>
      <c r="G346" s="39">
        <f t="shared" si="84"/>
        <v>0</v>
      </c>
      <c r="H346" s="39">
        <f t="shared" si="85"/>
        <v>0</v>
      </c>
      <c r="I346" s="39">
        <f t="shared" si="86"/>
        <v>0</v>
      </c>
      <c r="J346" s="39">
        <f t="shared" si="87"/>
        <v>0</v>
      </c>
      <c r="K346" s="39">
        <f t="shared" si="88"/>
        <v>0</v>
      </c>
      <c r="L346" s="39">
        <f t="shared" si="89"/>
        <v>0</v>
      </c>
      <c r="M346" s="38">
        <f t="shared" si="90"/>
        <v>0</v>
      </c>
      <c r="N346" s="38">
        <f t="shared" si="91"/>
        <v>0</v>
      </c>
      <c r="O346" s="40">
        <f t="shared" si="92"/>
        <v>0</v>
      </c>
      <c r="P346" s="41"/>
    </row>
    <row r="347" spans="1:16" s="30" customFormat="1" ht="21.75" hidden="1">
      <c r="A347" s="36">
        <v>33257</v>
      </c>
      <c r="B347" s="37">
        <v>19</v>
      </c>
      <c r="C347" s="38">
        <f t="shared" si="95"/>
        <v>0</v>
      </c>
      <c r="D347" s="39">
        <f t="shared" si="81"/>
        <v>0</v>
      </c>
      <c r="E347" s="39">
        <f t="shared" si="82"/>
        <v>0</v>
      </c>
      <c r="F347" s="39">
        <f t="shared" si="83"/>
        <v>0</v>
      </c>
      <c r="G347" s="39">
        <f t="shared" si="84"/>
        <v>0</v>
      </c>
      <c r="H347" s="39">
        <f t="shared" si="85"/>
        <v>0</v>
      </c>
      <c r="I347" s="39">
        <f t="shared" si="86"/>
        <v>0</v>
      </c>
      <c r="J347" s="39">
        <f t="shared" si="87"/>
        <v>0</v>
      </c>
      <c r="K347" s="39">
        <f t="shared" si="88"/>
        <v>0</v>
      </c>
      <c r="L347" s="39">
        <f t="shared" si="89"/>
        <v>0</v>
      </c>
      <c r="M347" s="38">
        <f t="shared" si="90"/>
        <v>0</v>
      </c>
      <c r="N347" s="38">
        <f t="shared" si="91"/>
        <v>0</v>
      </c>
      <c r="O347" s="40">
        <f t="shared" si="92"/>
        <v>0</v>
      </c>
      <c r="P347" s="41"/>
    </row>
    <row r="348" spans="1:16" s="30" customFormat="1" ht="21.75" hidden="1">
      <c r="A348" s="36">
        <v>33258</v>
      </c>
      <c r="B348" s="43">
        <v>20</v>
      </c>
      <c r="C348" s="38">
        <f t="shared" si="95"/>
        <v>0</v>
      </c>
      <c r="D348" s="39">
        <f t="shared" si="81"/>
        <v>0</v>
      </c>
      <c r="E348" s="39">
        <f t="shared" si="82"/>
        <v>0</v>
      </c>
      <c r="F348" s="39">
        <f t="shared" si="83"/>
        <v>0</v>
      </c>
      <c r="G348" s="39">
        <f t="shared" si="84"/>
        <v>0</v>
      </c>
      <c r="H348" s="39">
        <f t="shared" si="85"/>
        <v>0</v>
      </c>
      <c r="I348" s="39">
        <f t="shared" si="86"/>
        <v>0</v>
      </c>
      <c r="J348" s="39">
        <f t="shared" si="87"/>
        <v>0</v>
      </c>
      <c r="K348" s="39">
        <f t="shared" si="88"/>
        <v>0</v>
      </c>
      <c r="L348" s="39">
        <f t="shared" si="89"/>
        <v>0</v>
      </c>
      <c r="M348" s="38">
        <f t="shared" si="90"/>
        <v>0</v>
      </c>
      <c r="N348" s="38">
        <f t="shared" si="91"/>
        <v>0</v>
      </c>
      <c r="O348" s="40">
        <f t="shared" si="92"/>
        <v>0</v>
      </c>
      <c r="P348" s="41"/>
    </row>
    <row r="349" spans="1:16" s="30" customFormat="1" ht="21.75" hidden="1">
      <c r="A349" s="36">
        <v>33259</v>
      </c>
      <c r="B349" s="37">
        <v>21</v>
      </c>
      <c r="C349" s="38">
        <f aca="true" t="shared" si="96" ref="C349:C359">+K29</f>
        <v>0</v>
      </c>
      <c r="D349" s="39">
        <f t="shared" si="81"/>
        <v>0</v>
      </c>
      <c r="E349" s="39">
        <f t="shared" si="82"/>
        <v>0</v>
      </c>
      <c r="F349" s="39">
        <f t="shared" si="83"/>
        <v>0</v>
      </c>
      <c r="G349" s="39">
        <f t="shared" si="84"/>
        <v>0</v>
      </c>
      <c r="H349" s="39">
        <f t="shared" si="85"/>
        <v>0</v>
      </c>
      <c r="I349" s="39">
        <f t="shared" si="86"/>
        <v>0</v>
      </c>
      <c r="J349" s="39">
        <f t="shared" si="87"/>
        <v>0</v>
      </c>
      <c r="K349" s="39">
        <f t="shared" si="88"/>
        <v>0</v>
      </c>
      <c r="L349" s="39">
        <f t="shared" si="89"/>
        <v>0</v>
      </c>
      <c r="M349" s="38">
        <f t="shared" si="90"/>
        <v>0</v>
      </c>
      <c r="N349" s="38">
        <f t="shared" si="91"/>
        <v>0</v>
      </c>
      <c r="O349" s="40">
        <f t="shared" si="92"/>
        <v>0</v>
      </c>
      <c r="P349" s="41"/>
    </row>
    <row r="350" spans="1:16" s="30" customFormat="1" ht="21.75" hidden="1">
      <c r="A350" s="36">
        <v>33260</v>
      </c>
      <c r="B350" s="37">
        <v>22</v>
      </c>
      <c r="C350" s="38">
        <f t="shared" si="96"/>
        <v>0</v>
      </c>
      <c r="D350" s="39">
        <f t="shared" si="81"/>
        <v>0</v>
      </c>
      <c r="E350" s="39">
        <f t="shared" si="82"/>
        <v>0</v>
      </c>
      <c r="F350" s="39">
        <f t="shared" si="83"/>
        <v>0</v>
      </c>
      <c r="G350" s="39">
        <f t="shared" si="84"/>
        <v>0</v>
      </c>
      <c r="H350" s="39">
        <f t="shared" si="85"/>
        <v>0</v>
      </c>
      <c r="I350" s="39">
        <f t="shared" si="86"/>
        <v>0</v>
      </c>
      <c r="J350" s="39">
        <f t="shared" si="87"/>
        <v>0</v>
      </c>
      <c r="K350" s="39">
        <f t="shared" si="88"/>
        <v>0</v>
      </c>
      <c r="L350" s="39">
        <f t="shared" si="89"/>
        <v>0</v>
      </c>
      <c r="M350" s="38">
        <f t="shared" si="90"/>
        <v>0</v>
      </c>
      <c r="N350" s="38">
        <f t="shared" si="91"/>
        <v>0</v>
      </c>
      <c r="O350" s="40">
        <f t="shared" si="92"/>
        <v>0</v>
      </c>
      <c r="P350" s="41"/>
    </row>
    <row r="351" spans="1:16" s="30" customFormat="1" ht="21.75" hidden="1">
      <c r="A351" s="36">
        <v>33261</v>
      </c>
      <c r="B351" s="37">
        <v>23</v>
      </c>
      <c r="C351" s="38">
        <f t="shared" si="96"/>
        <v>0</v>
      </c>
      <c r="D351" s="39">
        <f t="shared" si="81"/>
        <v>0</v>
      </c>
      <c r="E351" s="39">
        <f t="shared" si="82"/>
        <v>0</v>
      </c>
      <c r="F351" s="39">
        <f t="shared" si="83"/>
        <v>0</v>
      </c>
      <c r="G351" s="39">
        <f t="shared" si="84"/>
        <v>0</v>
      </c>
      <c r="H351" s="39">
        <f t="shared" si="85"/>
        <v>0</v>
      </c>
      <c r="I351" s="39">
        <f t="shared" si="86"/>
        <v>0</v>
      </c>
      <c r="J351" s="39">
        <f t="shared" si="87"/>
        <v>0</v>
      </c>
      <c r="K351" s="39">
        <f t="shared" si="88"/>
        <v>0</v>
      </c>
      <c r="L351" s="39">
        <f t="shared" si="89"/>
        <v>0</v>
      </c>
      <c r="M351" s="38">
        <f t="shared" si="90"/>
        <v>0</v>
      </c>
      <c r="N351" s="38">
        <f t="shared" si="91"/>
        <v>0</v>
      </c>
      <c r="O351" s="40">
        <f t="shared" si="92"/>
        <v>0</v>
      </c>
      <c r="P351" s="41"/>
    </row>
    <row r="352" spans="1:16" s="30" customFormat="1" ht="21.75" hidden="1">
      <c r="A352" s="36">
        <v>33262</v>
      </c>
      <c r="B352" s="37">
        <v>24</v>
      </c>
      <c r="C352" s="38">
        <f t="shared" si="96"/>
        <v>0</v>
      </c>
      <c r="D352" s="39">
        <f t="shared" si="81"/>
        <v>0</v>
      </c>
      <c r="E352" s="39">
        <f t="shared" si="82"/>
        <v>0</v>
      </c>
      <c r="F352" s="39">
        <f t="shared" si="83"/>
        <v>0</v>
      </c>
      <c r="G352" s="39">
        <f t="shared" si="84"/>
        <v>0</v>
      </c>
      <c r="H352" s="39">
        <f t="shared" si="85"/>
        <v>0</v>
      </c>
      <c r="I352" s="39">
        <f t="shared" si="86"/>
        <v>0</v>
      </c>
      <c r="J352" s="39">
        <f t="shared" si="87"/>
        <v>0</v>
      </c>
      <c r="K352" s="39">
        <f t="shared" si="88"/>
        <v>0</v>
      </c>
      <c r="L352" s="39">
        <f t="shared" si="89"/>
        <v>0</v>
      </c>
      <c r="M352" s="38">
        <f t="shared" si="90"/>
        <v>0</v>
      </c>
      <c r="N352" s="38">
        <f t="shared" si="91"/>
        <v>0</v>
      </c>
      <c r="O352" s="40">
        <f t="shared" si="92"/>
        <v>0</v>
      </c>
      <c r="P352" s="41"/>
    </row>
    <row r="353" spans="1:16" s="30" customFormat="1" ht="21.75" hidden="1">
      <c r="A353" s="36">
        <v>33263</v>
      </c>
      <c r="B353" s="37">
        <v>25</v>
      </c>
      <c r="C353" s="38">
        <f t="shared" si="96"/>
        <v>0</v>
      </c>
      <c r="D353" s="39">
        <f t="shared" si="81"/>
        <v>0</v>
      </c>
      <c r="E353" s="39">
        <f t="shared" si="82"/>
        <v>0</v>
      </c>
      <c r="F353" s="39">
        <f t="shared" si="83"/>
        <v>0</v>
      </c>
      <c r="G353" s="39">
        <f t="shared" si="84"/>
        <v>0</v>
      </c>
      <c r="H353" s="39">
        <f t="shared" si="85"/>
        <v>0</v>
      </c>
      <c r="I353" s="39">
        <f t="shared" si="86"/>
        <v>0</v>
      </c>
      <c r="J353" s="39">
        <f t="shared" si="87"/>
        <v>0</v>
      </c>
      <c r="K353" s="39">
        <f t="shared" si="88"/>
        <v>0</v>
      </c>
      <c r="L353" s="39">
        <f t="shared" si="89"/>
        <v>0</v>
      </c>
      <c r="M353" s="38">
        <f t="shared" si="90"/>
        <v>0</v>
      </c>
      <c r="N353" s="38">
        <f t="shared" si="91"/>
        <v>0</v>
      </c>
      <c r="O353" s="40">
        <f t="shared" si="92"/>
        <v>0</v>
      </c>
      <c r="P353" s="41"/>
    </row>
    <row r="354" spans="1:16" s="30" customFormat="1" ht="21.75" hidden="1">
      <c r="A354" s="36">
        <v>33264</v>
      </c>
      <c r="B354" s="37">
        <v>26</v>
      </c>
      <c r="C354" s="38">
        <f t="shared" si="96"/>
        <v>0</v>
      </c>
      <c r="D354" s="39">
        <f t="shared" si="81"/>
        <v>0</v>
      </c>
      <c r="E354" s="39">
        <f t="shared" si="82"/>
        <v>0</v>
      </c>
      <c r="F354" s="39">
        <f t="shared" si="83"/>
        <v>0</v>
      </c>
      <c r="G354" s="39">
        <f t="shared" si="84"/>
        <v>0</v>
      </c>
      <c r="H354" s="39">
        <f t="shared" si="85"/>
        <v>0</v>
      </c>
      <c r="I354" s="39">
        <f t="shared" si="86"/>
        <v>0</v>
      </c>
      <c r="J354" s="39">
        <f t="shared" si="87"/>
        <v>0</v>
      </c>
      <c r="K354" s="39">
        <f t="shared" si="88"/>
        <v>0</v>
      </c>
      <c r="L354" s="39">
        <f t="shared" si="89"/>
        <v>0</v>
      </c>
      <c r="M354" s="38">
        <f t="shared" si="90"/>
        <v>0</v>
      </c>
      <c r="N354" s="38">
        <f t="shared" si="91"/>
        <v>0</v>
      </c>
      <c r="O354" s="40">
        <f t="shared" si="92"/>
        <v>0</v>
      </c>
      <c r="P354" s="41"/>
    </row>
    <row r="355" spans="1:16" s="30" customFormat="1" ht="21.75" hidden="1">
      <c r="A355" s="36">
        <v>33265</v>
      </c>
      <c r="B355" s="37">
        <v>27</v>
      </c>
      <c r="C355" s="38">
        <f t="shared" si="96"/>
        <v>0</v>
      </c>
      <c r="D355" s="39">
        <f t="shared" si="81"/>
        <v>0</v>
      </c>
      <c r="E355" s="39">
        <f t="shared" si="82"/>
        <v>0</v>
      </c>
      <c r="F355" s="39">
        <f t="shared" si="83"/>
        <v>0</v>
      </c>
      <c r="G355" s="39">
        <f t="shared" si="84"/>
        <v>0</v>
      </c>
      <c r="H355" s="39">
        <f t="shared" si="85"/>
        <v>0</v>
      </c>
      <c r="I355" s="39">
        <f t="shared" si="86"/>
        <v>0</v>
      </c>
      <c r="J355" s="39">
        <f t="shared" si="87"/>
        <v>0</v>
      </c>
      <c r="K355" s="39">
        <f t="shared" si="88"/>
        <v>0</v>
      </c>
      <c r="L355" s="39">
        <f t="shared" si="89"/>
        <v>0</v>
      </c>
      <c r="M355" s="38">
        <f t="shared" si="90"/>
        <v>0</v>
      </c>
      <c r="N355" s="38">
        <f t="shared" si="91"/>
        <v>0</v>
      </c>
      <c r="O355" s="40">
        <f t="shared" si="92"/>
        <v>0</v>
      </c>
      <c r="P355" s="41"/>
    </row>
    <row r="356" spans="1:16" s="30" customFormat="1" ht="21.75" hidden="1">
      <c r="A356" s="36">
        <v>33266</v>
      </c>
      <c r="B356" s="37">
        <v>28</v>
      </c>
      <c r="C356" s="38">
        <f t="shared" si="96"/>
        <v>0</v>
      </c>
      <c r="D356" s="39">
        <f t="shared" si="81"/>
        <v>0</v>
      </c>
      <c r="E356" s="39">
        <f t="shared" si="82"/>
        <v>0</v>
      </c>
      <c r="F356" s="39">
        <f t="shared" si="83"/>
        <v>0</v>
      </c>
      <c r="G356" s="39">
        <f t="shared" si="84"/>
        <v>0</v>
      </c>
      <c r="H356" s="39">
        <f t="shared" si="85"/>
        <v>0</v>
      </c>
      <c r="I356" s="39">
        <f t="shared" si="86"/>
        <v>0</v>
      </c>
      <c r="J356" s="39">
        <f t="shared" si="87"/>
        <v>0</v>
      </c>
      <c r="K356" s="39">
        <f t="shared" si="88"/>
        <v>0</v>
      </c>
      <c r="L356" s="39">
        <f t="shared" si="89"/>
        <v>0</v>
      </c>
      <c r="M356" s="38">
        <f t="shared" si="90"/>
        <v>0</v>
      </c>
      <c r="N356" s="38">
        <f t="shared" si="91"/>
        <v>0</v>
      </c>
      <c r="O356" s="40">
        <f t="shared" si="92"/>
        <v>0</v>
      </c>
      <c r="P356" s="41"/>
    </row>
    <row r="357" spans="1:16" s="30" customFormat="1" ht="21.75" hidden="1">
      <c r="A357" s="36">
        <v>33267</v>
      </c>
      <c r="B357" s="44">
        <v>29</v>
      </c>
      <c r="C357" s="38">
        <f t="shared" si="96"/>
        <v>0</v>
      </c>
      <c r="D357" s="39">
        <f t="shared" si="81"/>
        <v>0</v>
      </c>
      <c r="E357" s="39">
        <f t="shared" si="82"/>
        <v>0</v>
      </c>
      <c r="F357" s="39">
        <f t="shared" si="83"/>
        <v>0</v>
      </c>
      <c r="G357" s="39">
        <f t="shared" si="84"/>
        <v>0</v>
      </c>
      <c r="H357" s="39">
        <f t="shared" si="85"/>
        <v>0</v>
      </c>
      <c r="I357" s="39">
        <f t="shared" si="86"/>
        <v>0</v>
      </c>
      <c r="J357" s="39">
        <f t="shared" si="87"/>
        <v>0</v>
      </c>
      <c r="K357" s="39">
        <f t="shared" si="88"/>
        <v>0</v>
      </c>
      <c r="L357" s="39">
        <f t="shared" si="89"/>
        <v>0</v>
      </c>
      <c r="M357" s="38">
        <f t="shared" si="90"/>
        <v>0</v>
      </c>
      <c r="N357" s="38">
        <f t="shared" si="91"/>
        <v>0</v>
      </c>
      <c r="O357" s="40">
        <f t="shared" si="92"/>
        <v>0</v>
      </c>
      <c r="P357" s="41"/>
    </row>
    <row r="358" spans="1:16" s="30" customFormat="1" ht="21.75" hidden="1">
      <c r="A358" s="36">
        <v>33268</v>
      </c>
      <c r="B358" s="44">
        <v>30</v>
      </c>
      <c r="C358" s="38">
        <f t="shared" si="96"/>
        <v>0</v>
      </c>
      <c r="D358" s="39">
        <f t="shared" si="81"/>
        <v>0</v>
      </c>
      <c r="E358" s="39">
        <f t="shared" si="82"/>
        <v>0</v>
      </c>
      <c r="F358" s="39">
        <f t="shared" si="83"/>
        <v>0</v>
      </c>
      <c r="G358" s="39">
        <f t="shared" si="84"/>
        <v>0</v>
      </c>
      <c r="H358" s="39">
        <f t="shared" si="85"/>
        <v>0</v>
      </c>
      <c r="I358" s="39">
        <f t="shared" si="86"/>
        <v>0</v>
      </c>
      <c r="J358" s="39">
        <f t="shared" si="87"/>
        <v>0</v>
      </c>
      <c r="K358" s="39">
        <f t="shared" si="88"/>
        <v>0</v>
      </c>
      <c r="L358" s="39">
        <f t="shared" si="89"/>
        <v>0</v>
      </c>
      <c r="M358" s="38">
        <f t="shared" si="90"/>
        <v>0</v>
      </c>
      <c r="N358" s="38">
        <f t="shared" si="91"/>
        <v>0</v>
      </c>
      <c r="O358" s="40">
        <f t="shared" si="92"/>
        <v>0</v>
      </c>
      <c r="P358" s="41"/>
    </row>
    <row r="359" spans="1:16" s="30" customFormat="1" ht="21.75" hidden="1">
      <c r="A359" s="36">
        <v>33269</v>
      </c>
      <c r="B359" s="44">
        <v>31</v>
      </c>
      <c r="C359" s="38">
        <f t="shared" si="96"/>
        <v>0</v>
      </c>
      <c r="D359" s="39">
        <f t="shared" si="81"/>
        <v>0</v>
      </c>
      <c r="E359" s="39">
        <f t="shared" si="82"/>
        <v>0</v>
      </c>
      <c r="F359" s="39">
        <f t="shared" si="83"/>
        <v>0</v>
      </c>
      <c r="G359" s="39">
        <f t="shared" si="84"/>
        <v>0</v>
      </c>
      <c r="H359" s="39">
        <f t="shared" si="85"/>
        <v>0</v>
      </c>
      <c r="I359" s="39">
        <f t="shared" si="86"/>
        <v>0</v>
      </c>
      <c r="J359" s="39">
        <f t="shared" si="87"/>
        <v>0</v>
      </c>
      <c r="K359" s="39">
        <f t="shared" si="88"/>
        <v>0</v>
      </c>
      <c r="L359" s="39">
        <f t="shared" si="89"/>
        <v>0</v>
      </c>
      <c r="M359" s="38">
        <f t="shared" si="90"/>
        <v>0</v>
      </c>
      <c r="N359" s="38">
        <f t="shared" si="91"/>
        <v>0</v>
      </c>
      <c r="O359" s="40">
        <f t="shared" si="92"/>
        <v>2.6</v>
      </c>
      <c r="P359" s="41"/>
    </row>
    <row r="360" spans="1:16" s="30" customFormat="1" ht="21.75" hidden="1">
      <c r="A360" s="36">
        <v>33270</v>
      </c>
      <c r="B360" s="46">
        <v>1</v>
      </c>
      <c r="C360" s="47">
        <f aca="true" t="shared" si="97" ref="C360:C369">+L7</f>
        <v>0</v>
      </c>
      <c r="D360" s="48">
        <f t="shared" si="81"/>
        <v>0</v>
      </c>
      <c r="E360" s="48">
        <f t="shared" si="82"/>
        <v>0</v>
      </c>
      <c r="F360" s="48">
        <f t="shared" si="83"/>
        <v>0</v>
      </c>
      <c r="G360" s="48">
        <f t="shared" si="84"/>
        <v>0</v>
      </c>
      <c r="H360" s="48">
        <f t="shared" si="85"/>
        <v>0</v>
      </c>
      <c r="I360" s="48">
        <f t="shared" si="86"/>
        <v>0</v>
      </c>
      <c r="J360" s="48">
        <f t="shared" si="87"/>
        <v>0</v>
      </c>
      <c r="K360" s="48">
        <f t="shared" si="88"/>
        <v>0</v>
      </c>
      <c r="L360" s="48">
        <f t="shared" si="89"/>
        <v>0</v>
      </c>
      <c r="M360" s="47">
        <f t="shared" si="90"/>
        <v>0</v>
      </c>
      <c r="N360" s="47">
        <f t="shared" si="91"/>
        <v>0</v>
      </c>
      <c r="O360" s="40">
        <f t="shared" si="92"/>
        <v>24.200000000000003</v>
      </c>
      <c r="P360" s="50"/>
    </row>
    <row r="361" spans="1:16" s="30" customFormat="1" ht="21.75" hidden="1">
      <c r="A361" s="36">
        <v>33271</v>
      </c>
      <c r="B361" s="37">
        <v>2</v>
      </c>
      <c r="C361" s="38">
        <f t="shared" si="97"/>
        <v>0</v>
      </c>
      <c r="D361" s="39">
        <f t="shared" si="81"/>
        <v>0</v>
      </c>
      <c r="E361" s="39">
        <f t="shared" si="82"/>
        <v>0</v>
      </c>
      <c r="F361" s="39">
        <f t="shared" si="83"/>
        <v>0</v>
      </c>
      <c r="G361" s="39">
        <f t="shared" si="84"/>
        <v>0</v>
      </c>
      <c r="H361" s="39">
        <f t="shared" si="85"/>
        <v>0</v>
      </c>
      <c r="I361" s="39">
        <f t="shared" si="86"/>
        <v>0</v>
      </c>
      <c r="J361" s="39">
        <f t="shared" si="87"/>
        <v>0</v>
      </c>
      <c r="K361" s="39">
        <f t="shared" si="88"/>
        <v>0</v>
      </c>
      <c r="L361" s="39">
        <f t="shared" si="89"/>
        <v>0</v>
      </c>
      <c r="M361" s="38">
        <f t="shared" si="90"/>
        <v>0</v>
      </c>
      <c r="N361" s="38">
        <f t="shared" si="91"/>
        <v>0</v>
      </c>
      <c r="O361" s="40">
        <f t="shared" si="92"/>
        <v>24.200000000000003</v>
      </c>
      <c r="P361" s="41"/>
    </row>
    <row r="362" spans="1:16" s="30" customFormat="1" ht="21.75" hidden="1">
      <c r="A362" s="36">
        <v>33272</v>
      </c>
      <c r="B362" s="37">
        <v>3</v>
      </c>
      <c r="C362" s="38">
        <f t="shared" si="97"/>
        <v>0</v>
      </c>
      <c r="D362" s="39">
        <f t="shared" si="81"/>
        <v>0</v>
      </c>
      <c r="E362" s="39">
        <f t="shared" si="82"/>
        <v>0</v>
      </c>
      <c r="F362" s="39">
        <f t="shared" si="83"/>
        <v>0</v>
      </c>
      <c r="G362" s="39">
        <f t="shared" si="84"/>
        <v>0</v>
      </c>
      <c r="H362" s="39">
        <f t="shared" si="85"/>
        <v>0</v>
      </c>
      <c r="I362" s="39">
        <f t="shared" si="86"/>
        <v>0</v>
      </c>
      <c r="J362" s="39">
        <f t="shared" si="87"/>
        <v>0</v>
      </c>
      <c r="K362" s="39">
        <f t="shared" si="88"/>
        <v>0</v>
      </c>
      <c r="L362" s="39">
        <f t="shared" si="89"/>
        <v>0</v>
      </c>
      <c r="M362" s="38">
        <f t="shared" si="90"/>
        <v>0</v>
      </c>
      <c r="N362" s="38">
        <f t="shared" si="91"/>
        <v>0</v>
      </c>
      <c r="O362" s="40">
        <f t="shared" si="92"/>
        <v>24.200000000000003</v>
      </c>
      <c r="P362" s="41"/>
    </row>
    <row r="363" spans="1:16" s="30" customFormat="1" ht="21.75" hidden="1">
      <c r="A363" s="36">
        <v>33273</v>
      </c>
      <c r="B363" s="37">
        <v>4</v>
      </c>
      <c r="C363" s="38">
        <f t="shared" si="97"/>
        <v>0</v>
      </c>
      <c r="D363" s="39">
        <f t="shared" si="81"/>
        <v>0</v>
      </c>
      <c r="E363" s="39">
        <f t="shared" si="82"/>
        <v>0</v>
      </c>
      <c r="F363" s="39">
        <f t="shared" si="83"/>
        <v>0</v>
      </c>
      <c r="G363" s="39">
        <f t="shared" si="84"/>
        <v>0</v>
      </c>
      <c r="H363" s="39">
        <f t="shared" si="85"/>
        <v>0</v>
      </c>
      <c r="I363" s="39">
        <f t="shared" si="86"/>
        <v>0</v>
      </c>
      <c r="J363" s="39">
        <f t="shared" si="87"/>
        <v>0</v>
      </c>
      <c r="K363" s="39">
        <f t="shared" si="88"/>
        <v>0</v>
      </c>
      <c r="L363" s="39">
        <f t="shared" si="89"/>
        <v>0</v>
      </c>
      <c r="M363" s="38">
        <f t="shared" si="90"/>
        <v>0</v>
      </c>
      <c r="N363" s="38">
        <f t="shared" si="91"/>
        <v>0</v>
      </c>
      <c r="O363" s="40">
        <f t="shared" si="92"/>
        <v>24.200000000000003</v>
      </c>
      <c r="P363" s="41"/>
    </row>
    <row r="364" spans="1:16" s="30" customFormat="1" ht="21.75" hidden="1">
      <c r="A364" s="36">
        <v>33274</v>
      </c>
      <c r="B364" s="37">
        <v>5</v>
      </c>
      <c r="C364" s="38">
        <f t="shared" si="97"/>
        <v>0</v>
      </c>
      <c r="D364" s="39">
        <f t="shared" si="81"/>
        <v>0</v>
      </c>
      <c r="E364" s="39">
        <f t="shared" si="82"/>
        <v>0</v>
      </c>
      <c r="F364" s="39">
        <f t="shared" si="83"/>
        <v>0</v>
      </c>
      <c r="G364" s="39">
        <f t="shared" si="84"/>
        <v>0</v>
      </c>
      <c r="H364" s="39">
        <f t="shared" si="85"/>
        <v>0</v>
      </c>
      <c r="I364" s="39">
        <f t="shared" si="86"/>
        <v>0</v>
      </c>
      <c r="J364" s="39">
        <f t="shared" si="87"/>
        <v>0</v>
      </c>
      <c r="K364" s="39">
        <f t="shared" si="88"/>
        <v>0</v>
      </c>
      <c r="L364" s="39">
        <f t="shared" si="89"/>
        <v>0</v>
      </c>
      <c r="M364" s="38">
        <f t="shared" si="90"/>
        <v>0</v>
      </c>
      <c r="N364" s="38">
        <f t="shared" si="91"/>
        <v>0</v>
      </c>
      <c r="O364" s="40">
        <f t="shared" si="92"/>
        <v>24.200000000000003</v>
      </c>
      <c r="P364" s="41"/>
    </row>
    <row r="365" spans="1:16" s="30" customFormat="1" ht="21.75" hidden="1">
      <c r="A365" s="36">
        <v>33275</v>
      </c>
      <c r="B365" s="37">
        <v>6</v>
      </c>
      <c r="C365" s="38">
        <f t="shared" si="97"/>
        <v>0</v>
      </c>
      <c r="D365" s="39">
        <f t="shared" si="81"/>
        <v>0</v>
      </c>
      <c r="E365" s="39">
        <f t="shared" si="82"/>
        <v>0</v>
      </c>
      <c r="F365" s="39">
        <f t="shared" si="83"/>
        <v>0</v>
      </c>
      <c r="G365" s="39">
        <f t="shared" si="84"/>
        <v>0</v>
      </c>
      <c r="H365" s="39">
        <f t="shared" si="85"/>
        <v>0</v>
      </c>
      <c r="I365" s="39">
        <f t="shared" si="86"/>
        <v>0</v>
      </c>
      <c r="J365" s="39">
        <f t="shared" si="87"/>
        <v>0</v>
      </c>
      <c r="K365" s="39">
        <f t="shared" si="88"/>
        <v>0</v>
      </c>
      <c r="L365" s="39">
        <f t="shared" si="89"/>
        <v>0</v>
      </c>
      <c r="M365" s="38">
        <f t="shared" si="90"/>
        <v>0</v>
      </c>
      <c r="N365" s="38">
        <f t="shared" si="91"/>
        <v>0</v>
      </c>
      <c r="O365" s="40">
        <f t="shared" si="92"/>
        <v>24.200000000000003</v>
      </c>
      <c r="P365" s="41"/>
    </row>
    <row r="366" spans="1:16" s="30" customFormat="1" ht="21.75" hidden="1">
      <c r="A366" s="36">
        <v>33276</v>
      </c>
      <c r="B366" s="37">
        <v>7</v>
      </c>
      <c r="C366" s="38">
        <f t="shared" si="97"/>
        <v>0</v>
      </c>
      <c r="D366" s="39">
        <f t="shared" si="81"/>
        <v>0</v>
      </c>
      <c r="E366" s="39">
        <f t="shared" si="82"/>
        <v>0</v>
      </c>
      <c r="F366" s="39">
        <f t="shared" si="83"/>
        <v>0</v>
      </c>
      <c r="G366" s="39">
        <f t="shared" si="84"/>
        <v>0</v>
      </c>
      <c r="H366" s="39">
        <f t="shared" si="85"/>
        <v>0</v>
      </c>
      <c r="I366" s="39">
        <f t="shared" si="86"/>
        <v>0</v>
      </c>
      <c r="J366" s="39">
        <f t="shared" si="87"/>
        <v>0</v>
      </c>
      <c r="K366" s="39">
        <f t="shared" si="88"/>
        <v>0</v>
      </c>
      <c r="L366" s="39">
        <f t="shared" si="89"/>
        <v>0</v>
      </c>
      <c r="M366" s="38">
        <f t="shared" si="90"/>
        <v>0</v>
      </c>
      <c r="N366" s="38">
        <f t="shared" si="91"/>
        <v>0</v>
      </c>
      <c r="O366" s="40">
        <f t="shared" si="92"/>
        <v>24.200000000000003</v>
      </c>
      <c r="P366" s="41"/>
    </row>
    <row r="367" spans="1:16" s="30" customFormat="1" ht="21.75" hidden="1">
      <c r="A367" s="36">
        <v>33277</v>
      </c>
      <c r="B367" s="37">
        <v>8</v>
      </c>
      <c r="C367" s="38">
        <f t="shared" si="97"/>
        <v>0</v>
      </c>
      <c r="D367" s="39">
        <f t="shared" si="81"/>
        <v>0</v>
      </c>
      <c r="E367" s="39">
        <f t="shared" si="82"/>
        <v>0</v>
      </c>
      <c r="F367" s="39">
        <f t="shared" si="83"/>
        <v>0</v>
      </c>
      <c r="G367" s="39">
        <f t="shared" si="84"/>
        <v>0</v>
      </c>
      <c r="H367" s="39">
        <f t="shared" si="85"/>
        <v>0</v>
      </c>
      <c r="I367" s="39">
        <f t="shared" si="86"/>
        <v>0</v>
      </c>
      <c r="J367" s="39">
        <f t="shared" si="87"/>
        <v>0</v>
      </c>
      <c r="K367" s="39">
        <f t="shared" si="88"/>
        <v>0</v>
      </c>
      <c r="L367" s="39">
        <f t="shared" si="89"/>
        <v>0</v>
      </c>
      <c r="M367" s="38">
        <f t="shared" si="90"/>
        <v>0</v>
      </c>
      <c r="N367" s="38">
        <f t="shared" si="91"/>
        <v>0</v>
      </c>
      <c r="O367" s="40">
        <f t="shared" si="92"/>
        <v>24.200000000000003</v>
      </c>
      <c r="P367" s="41"/>
    </row>
    <row r="368" spans="1:16" s="30" customFormat="1" ht="21.75" hidden="1">
      <c r="A368" s="36">
        <v>33278</v>
      </c>
      <c r="B368" s="37">
        <v>9</v>
      </c>
      <c r="C368" s="38">
        <f t="shared" si="97"/>
        <v>0</v>
      </c>
      <c r="D368" s="39">
        <f t="shared" si="81"/>
        <v>0</v>
      </c>
      <c r="E368" s="39">
        <f t="shared" si="82"/>
        <v>0</v>
      </c>
      <c r="F368" s="39">
        <f t="shared" si="83"/>
        <v>0</v>
      </c>
      <c r="G368" s="39">
        <f t="shared" si="84"/>
        <v>0</v>
      </c>
      <c r="H368" s="39">
        <f t="shared" si="85"/>
        <v>0</v>
      </c>
      <c r="I368" s="39">
        <f t="shared" si="86"/>
        <v>0</v>
      </c>
      <c r="J368" s="39">
        <f t="shared" si="87"/>
        <v>0</v>
      </c>
      <c r="K368" s="39">
        <f t="shared" si="88"/>
        <v>0</v>
      </c>
      <c r="L368" s="39">
        <f t="shared" si="89"/>
        <v>0</v>
      </c>
      <c r="M368" s="38">
        <f t="shared" si="90"/>
        <v>0</v>
      </c>
      <c r="N368" s="38">
        <f t="shared" si="91"/>
        <v>0</v>
      </c>
      <c r="O368" s="40">
        <f t="shared" si="92"/>
        <v>24.200000000000003</v>
      </c>
      <c r="P368" s="41"/>
    </row>
    <row r="369" spans="1:16" s="30" customFormat="1" ht="21.75" hidden="1">
      <c r="A369" s="36">
        <v>33279</v>
      </c>
      <c r="B369" s="43">
        <v>10</v>
      </c>
      <c r="C369" s="38">
        <f t="shared" si="97"/>
        <v>0</v>
      </c>
      <c r="D369" s="39">
        <f t="shared" si="81"/>
        <v>0</v>
      </c>
      <c r="E369" s="39">
        <f t="shared" si="82"/>
        <v>0</v>
      </c>
      <c r="F369" s="39">
        <f t="shared" si="83"/>
        <v>0</v>
      </c>
      <c r="G369" s="39">
        <f t="shared" si="84"/>
        <v>0</v>
      </c>
      <c r="H369" s="39">
        <f t="shared" si="85"/>
        <v>0</v>
      </c>
      <c r="I369" s="39">
        <f t="shared" si="86"/>
        <v>0</v>
      </c>
      <c r="J369" s="39">
        <f t="shared" si="87"/>
        <v>0</v>
      </c>
      <c r="K369" s="39">
        <f t="shared" si="88"/>
        <v>0</v>
      </c>
      <c r="L369" s="39">
        <f t="shared" si="89"/>
        <v>0</v>
      </c>
      <c r="M369" s="38">
        <f t="shared" si="90"/>
        <v>0</v>
      </c>
      <c r="N369" s="38">
        <f t="shared" si="91"/>
        <v>0</v>
      </c>
      <c r="O369" s="40">
        <f t="shared" si="92"/>
        <v>24.200000000000003</v>
      </c>
      <c r="P369" s="41"/>
    </row>
    <row r="370" spans="1:16" s="30" customFormat="1" ht="21.75" hidden="1">
      <c r="A370" s="36">
        <v>33280</v>
      </c>
      <c r="B370" s="37">
        <v>11</v>
      </c>
      <c r="C370" s="38">
        <f aca="true" t="shared" si="98" ref="C370:C379">+L18</f>
        <v>0</v>
      </c>
      <c r="D370" s="39">
        <f t="shared" si="81"/>
        <v>0</v>
      </c>
      <c r="E370" s="39">
        <f t="shared" si="82"/>
        <v>0</v>
      </c>
      <c r="F370" s="39">
        <f t="shared" si="83"/>
        <v>0</v>
      </c>
      <c r="G370" s="39">
        <f t="shared" si="84"/>
        <v>0</v>
      </c>
      <c r="H370" s="39">
        <f t="shared" si="85"/>
        <v>0</v>
      </c>
      <c r="I370" s="39">
        <f t="shared" si="86"/>
        <v>0</v>
      </c>
      <c r="J370" s="39">
        <f t="shared" si="87"/>
        <v>0</v>
      </c>
      <c r="K370" s="39">
        <f t="shared" si="88"/>
        <v>0</v>
      </c>
      <c r="L370" s="39">
        <f t="shared" si="89"/>
        <v>0</v>
      </c>
      <c r="M370" s="38">
        <f t="shared" si="90"/>
        <v>0</v>
      </c>
      <c r="N370" s="38">
        <f t="shared" si="91"/>
        <v>0</v>
      </c>
      <c r="O370" s="40">
        <f t="shared" si="92"/>
        <v>24.200000000000003</v>
      </c>
      <c r="P370" s="41"/>
    </row>
    <row r="371" spans="1:16" s="30" customFormat="1" ht="21.75" hidden="1">
      <c r="A371" s="36">
        <v>33281</v>
      </c>
      <c r="B371" s="37">
        <v>12</v>
      </c>
      <c r="C371" s="38">
        <f t="shared" si="98"/>
        <v>0</v>
      </c>
      <c r="D371" s="39">
        <f t="shared" si="81"/>
        <v>0</v>
      </c>
      <c r="E371" s="39">
        <f t="shared" si="82"/>
        <v>0</v>
      </c>
      <c r="F371" s="39">
        <f t="shared" si="83"/>
        <v>0</v>
      </c>
      <c r="G371" s="39">
        <f t="shared" si="84"/>
        <v>0</v>
      </c>
      <c r="H371" s="39">
        <f t="shared" si="85"/>
        <v>0</v>
      </c>
      <c r="I371" s="39">
        <f t="shared" si="86"/>
        <v>0</v>
      </c>
      <c r="J371" s="39">
        <f t="shared" si="87"/>
        <v>0</v>
      </c>
      <c r="K371" s="39">
        <f t="shared" si="88"/>
        <v>0</v>
      </c>
      <c r="L371" s="39">
        <f t="shared" si="89"/>
        <v>0</v>
      </c>
      <c r="M371" s="38">
        <f t="shared" si="90"/>
        <v>0</v>
      </c>
      <c r="N371" s="38">
        <f t="shared" si="91"/>
        <v>0</v>
      </c>
      <c r="O371" s="40">
        <f t="shared" si="92"/>
        <v>24.200000000000003</v>
      </c>
      <c r="P371" s="41"/>
    </row>
    <row r="372" spans="1:16" s="30" customFormat="1" ht="21.75" hidden="1">
      <c r="A372" s="36">
        <v>33282</v>
      </c>
      <c r="B372" s="37">
        <v>13</v>
      </c>
      <c r="C372" s="38">
        <f t="shared" si="98"/>
        <v>0</v>
      </c>
      <c r="D372" s="39">
        <f t="shared" si="81"/>
        <v>0</v>
      </c>
      <c r="E372" s="39">
        <f t="shared" si="82"/>
        <v>0</v>
      </c>
      <c r="F372" s="39">
        <f t="shared" si="83"/>
        <v>0</v>
      </c>
      <c r="G372" s="39">
        <f t="shared" si="84"/>
        <v>0</v>
      </c>
      <c r="H372" s="39">
        <f t="shared" si="85"/>
        <v>0</v>
      </c>
      <c r="I372" s="39">
        <f t="shared" si="86"/>
        <v>0</v>
      </c>
      <c r="J372" s="39">
        <f t="shared" si="87"/>
        <v>0</v>
      </c>
      <c r="K372" s="39">
        <f t="shared" si="88"/>
        <v>0</v>
      </c>
      <c r="L372" s="39">
        <f t="shared" si="89"/>
        <v>0</v>
      </c>
      <c r="M372" s="38">
        <f t="shared" si="90"/>
        <v>0</v>
      </c>
      <c r="N372" s="38">
        <f t="shared" si="91"/>
        <v>0</v>
      </c>
      <c r="O372" s="40">
        <f t="shared" si="92"/>
        <v>24.200000000000003</v>
      </c>
      <c r="P372" s="41"/>
    </row>
    <row r="373" spans="1:16" s="30" customFormat="1" ht="21.75" hidden="1">
      <c r="A373" s="36">
        <v>33283</v>
      </c>
      <c r="B373" s="37">
        <v>14</v>
      </c>
      <c r="C373" s="38">
        <f t="shared" si="98"/>
        <v>0</v>
      </c>
      <c r="D373" s="39">
        <f t="shared" si="81"/>
        <v>0</v>
      </c>
      <c r="E373" s="39">
        <f t="shared" si="82"/>
        <v>0</v>
      </c>
      <c r="F373" s="39">
        <f t="shared" si="83"/>
        <v>0</v>
      </c>
      <c r="G373" s="39">
        <f t="shared" si="84"/>
        <v>0</v>
      </c>
      <c r="H373" s="39">
        <f t="shared" si="85"/>
        <v>0</v>
      </c>
      <c r="I373" s="39">
        <f t="shared" si="86"/>
        <v>0</v>
      </c>
      <c r="J373" s="39">
        <f t="shared" si="87"/>
        <v>0</v>
      </c>
      <c r="K373" s="39">
        <f t="shared" si="88"/>
        <v>0</v>
      </c>
      <c r="L373" s="39">
        <f t="shared" si="89"/>
        <v>0</v>
      </c>
      <c r="M373" s="38">
        <f t="shared" si="90"/>
        <v>0</v>
      </c>
      <c r="N373" s="38">
        <f t="shared" si="91"/>
        <v>0</v>
      </c>
      <c r="O373" s="40">
        <f t="shared" si="92"/>
        <v>24.200000000000003</v>
      </c>
      <c r="P373" s="41"/>
    </row>
    <row r="374" spans="1:16" s="30" customFormat="1" ht="21.75" hidden="1">
      <c r="A374" s="36">
        <v>33284</v>
      </c>
      <c r="B374" s="37">
        <v>15</v>
      </c>
      <c r="C374" s="38">
        <f t="shared" si="98"/>
        <v>0</v>
      </c>
      <c r="D374" s="39">
        <f aca="true" t="shared" si="99" ref="D374:D417">C374+C375</f>
        <v>0</v>
      </c>
      <c r="E374" s="39">
        <f aca="true" t="shared" si="100" ref="E374:E416">C374+C375+C376</f>
        <v>0</v>
      </c>
      <c r="F374" s="39">
        <f aca="true" t="shared" si="101" ref="F374:F415">C374+C375+C376+C377</f>
        <v>0</v>
      </c>
      <c r="G374" s="39">
        <f aca="true" t="shared" si="102" ref="G374:G414">C374+C375+C376+C377+C378</f>
        <v>0</v>
      </c>
      <c r="H374" s="39">
        <f aca="true" t="shared" si="103" ref="H374:H413">C374+C375+C376+C377+C378+C379</f>
        <v>0</v>
      </c>
      <c r="I374" s="39">
        <f aca="true" t="shared" si="104" ref="I374:I412">C374+C375+C376+C377+C378+C379+C380</f>
        <v>0</v>
      </c>
      <c r="J374" s="39">
        <f aca="true" t="shared" si="105" ref="J374:J411">C374+C375+C376+C377+C378+C379+C380+C381</f>
        <v>0</v>
      </c>
      <c r="K374" s="39">
        <f aca="true" t="shared" si="106" ref="K374:K410">C374+C375+C376+C377+C378+C379+C380+C381+C382</f>
        <v>0</v>
      </c>
      <c r="L374" s="39">
        <f aca="true" t="shared" si="107" ref="L374:L409">C374+C375+C376+C377+C378+C379+C380+C381+C382+C383</f>
        <v>0</v>
      </c>
      <c r="M374" s="38">
        <f aca="true" t="shared" si="108" ref="M374:M405">C374+C375+C376+C377+C378+C379+C380+C381+C382+C383+C384+C385+C386+C387</f>
        <v>0</v>
      </c>
      <c r="N374" s="38">
        <f t="shared" si="91"/>
        <v>2.6</v>
      </c>
      <c r="O374" s="40">
        <f aca="true" t="shared" si="109" ref="O374:O389">C374+C375+C376+C377+C378+C379+C380+C381+C382+C383+C384+C385+C386+C387+C388+C389+C390+C391+C392+C393+C394+C395+C396+C397+C398+C399+C400+C401+C402+C403</f>
        <v>24.200000000000003</v>
      </c>
      <c r="P374" s="41"/>
    </row>
    <row r="375" spans="1:16" s="30" customFormat="1" ht="21.75" hidden="1">
      <c r="A375" s="36">
        <v>33285</v>
      </c>
      <c r="B375" s="37">
        <v>16</v>
      </c>
      <c r="C375" s="38">
        <f t="shared" si="98"/>
        <v>0</v>
      </c>
      <c r="D375" s="39">
        <f t="shared" si="99"/>
        <v>0</v>
      </c>
      <c r="E375" s="39">
        <f t="shared" si="100"/>
        <v>0</v>
      </c>
      <c r="F375" s="39">
        <f t="shared" si="101"/>
        <v>0</v>
      </c>
      <c r="G375" s="39">
        <f t="shared" si="102"/>
        <v>0</v>
      </c>
      <c r="H375" s="39">
        <f t="shared" si="103"/>
        <v>0</v>
      </c>
      <c r="I375" s="39">
        <f t="shared" si="104"/>
        <v>0</v>
      </c>
      <c r="J375" s="39">
        <f t="shared" si="105"/>
        <v>0</v>
      </c>
      <c r="K375" s="39">
        <f t="shared" si="106"/>
        <v>0</v>
      </c>
      <c r="L375" s="39">
        <f t="shared" si="107"/>
        <v>0</v>
      </c>
      <c r="M375" s="38">
        <f t="shared" si="108"/>
        <v>2.6</v>
      </c>
      <c r="N375" s="38">
        <f aca="true" t="shared" si="110" ref="N375:N404">C375+C376+C377+C378+C379+C380+C381+C382+C383+C384+C385+C386+C387+C388+C389</f>
        <v>24.200000000000003</v>
      </c>
      <c r="O375" s="40">
        <f t="shared" si="109"/>
        <v>24.200000000000003</v>
      </c>
      <c r="P375" s="41"/>
    </row>
    <row r="376" spans="1:16" s="30" customFormat="1" ht="21.75" hidden="1">
      <c r="A376" s="36">
        <v>33286</v>
      </c>
      <c r="B376" s="37">
        <v>17</v>
      </c>
      <c r="C376" s="38">
        <f t="shared" si="98"/>
        <v>0</v>
      </c>
      <c r="D376" s="39">
        <f t="shared" si="99"/>
        <v>0</v>
      </c>
      <c r="E376" s="39">
        <f t="shared" si="100"/>
        <v>0</v>
      </c>
      <c r="F376" s="39">
        <f t="shared" si="101"/>
        <v>0</v>
      </c>
      <c r="G376" s="39">
        <f t="shared" si="102"/>
        <v>0</v>
      </c>
      <c r="H376" s="39">
        <f t="shared" si="103"/>
        <v>0</v>
      </c>
      <c r="I376" s="39">
        <f t="shared" si="104"/>
        <v>0</v>
      </c>
      <c r="J376" s="39">
        <f t="shared" si="105"/>
        <v>0</v>
      </c>
      <c r="K376" s="39">
        <f t="shared" si="106"/>
        <v>0</v>
      </c>
      <c r="L376" s="39">
        <f t="shared" si="107"/>
        <v>0</v>
      </c>
      <c r="M376" s="38">
        <f t="shared" si="108"/>
        <v>24.200000000000003</v>
      </c>
      <c r="N376" s="38">
        <f t="shared" si="110"/>
        <v>24.200000000000003</v>
      </c>
      <c r="O376" s="40">
        <f t="shared" si="109"/>
        <v>103.8</v>
      </c>
      <c r="P376" s="41"/>
    </row>
    <row r="377" spans="1:16" s="30" customFormat="1" ht="21.75" hidden="1">
      <c r="A377" s="36">
        <v>33287</v>
      </c>
      <c r="B377" s="37">
        <v>18</v>
      </c>
      <c r="C377" s="38">
        <f t="shared" si="98"/>
        <v>0</v>
      </c>
      <c r="D377" s="39">
        <f t="shared" si="99"/>
        <v>0</v>
      </c>
      <c r="E377" s="39">
        <f t="shared" si="100"/>
        <v>0</v>
      </c>
      <c r="F377" s="39">
        <f t="shared" si="101"/>
        <v>0</v>
      </c>
      <c r="G377" s="39">
        <f t="shared" si="102"/>
        <v>0</v>
      </c>
      <c r="H377" s="39">
        <f t="shared" si="103"/>
        <v>0</v>
      </c>
      <c r="I377" s="39">
        <f t="shared" si="104"/>
        <v>0</v>
      </c>
      <c r="J377" s="39">
        <f t="shared" si="105"/>
        <v>0</v>
      </c>
      <c r="K377" s="39">
        <f t="shared" si="106"/>
        <v>0</v>
      </c>
      <c r="L377" s="39">
        <f t="shared" si="107"/>
        <v>0</v>
      </c>
      <c r="M377" s="38">
        <f t="shared" si="108"/>
        <v>24.200000000000003</v>
      </c>
      <c r="N377" s="38">
        <f t="shared" si="110"/>
        <v>24.200000000000003</v>
      </c>
      <c r="O377" s="40">
        <f t="shared" si="109"/>
        <v>131.7</v>
      </c>
      <c r="P377" s="41"/>
    </row>
    <row r="378" spans="1:16" s="30" customFormat="1" ht="21.75" hidden="1">
      <c r="A378" s="36">
        <v>33288</v>
      </c>
      <c r="B378" s="37">
        <v>19</v>
      </c>
      <c r="C378" s="38">
        <f t="shared" si="98"/>
        <v>0</v>
      </c>
      <c r="D378" s="39">
        <f t="shared" si="99"/>
        <v>0</v>
      </c>
      <c r="E378" s="39">
        <f t="shared" si="100"/>
        <v>0</v>
      </c>
      <c r="F378" s="39">
        <f t="shared" si="101"/>
        <v>0</v>
      </c>
      <c r="G378" s="39">
        <f t="shared" si="102"/>
        <v>0</v>
      </c>
      <c r="H378" s="39">
        <f t="shared" si="103"/>
        <v>0</v>
      </c>
      <c r="I378" s="39">
        <f t="shared" si="104"/>
        <v>0</v>
      </c>
      <c r="J378" s="39">
        <f t="shared" si="105"/>
        <v>0</v>
      </c>
      <c r="K378" s="39">
        <f t="shared" si="106"/>
        <v>0</v>
      </c>
      <c r="L378" s="39">
        <f t="shared" si="107"/>
        <v>0</v>
      </c>
      <c r="M378" s="38">
        <f t="shared" si="108"/>
        <v>24.200000000000003</v>
      </c>
      <c r="N378" s="38">
        <f t="shared" si="110"/>
        <v>24.200000000000003</v>
      </c>
      <c r="O378" s="40">
        <f t="shared" si="109"/>
        <v>132</v>
      </c>
      <c r="P378" s="41"/>
    </row>
    <row r="379" spans="1:16" s="30" customFormat="1" ht="21.75" hidden="1">
      <c r="A379" s="36">
        <v>33289</v>
      </c>
      <c r="B379" s="43">
        <v>20</v>
      </c>
      <c r="C379" s="38">
        <f t="shared" si="98"/>
        <v>0</v>
      </c>
      <c r="D379" s="39">
        <f t="shared" si="99"/>
        <v>0</v>
      </c>
      <c r="E379" s="39">
        <f t="shared" si="100"/>
        <v>0</v>
      </c>
      <c r="F379" s="39">
        <f t="shared" si="101"/>
        <v>0</v>
      </c>
      <c r="G379" s="39">
        <f t="shared" si="102"/>
        <v>0</v>
      </c>
      <c r="H379" s="39">
        <f t="shared" si="103"/>
        <v>0</v>
      </c>
      <c r="I379" s="39">
        <f t="shared" si="104"/>
        <v>0</v>
      </c>
      <c r="J379" s="39">
        <f t="shared" si="105"/>
        <v>0</v>
      </c>
      <c r="K379" s="39">
        <f t="shared" si="106"/>
        <v>0</v>
      </c>
      <c r="L379" s="39">
        <f t="shared" si="107"/>
        <v>2.6</v>
      </c>
      <c r="M379" s="38">
        <f t="shared" si="108"/>
        <v>24.200000000000003</v>
      </c>
      <c r="N379" s="38">
        <f t="shared" si="110"/>
        <v>24.200000000000003</v>
      </c>
      <c r="O379" s="40">
        <f t="shared" si="109"/>
        <v>132</v>
      </c>
      <c r="P379" s="41"/>
    </row>
    <row r="380" spans="1:16" s="30" customFormat="1" ht="21.75" hidden="1">
      <c r="A380" s="36">
        <v>33290</v>
      </c>
      <c r="B380" s="37">
        <v>21</v>
      </c>
      <c r="C380" s="38">
        <f aca="true" t="shared" si="111" ref="C380:C387">+L29</f>
        <v>0</v>
      </c>
      <c r="D380" s="39">
        <f t="shared" si="99"/>
        <v>0</v>
      </c>
      <c r="E380" s="39">
        <f t="shared" si="100"/>
        <v>0</v>
      </c>
      <c r="F380" s="39">
        <f t="shared" si="101"/>
        <v>0</v>
      </c>
      <c r="G380" s="39">
        <f t="shared" si="102"/>
        <v>0</v>
      </c>
      <c r="H380" s="39">
        <f t="shared" si="103"/>
        <v>0</v>
      </c>
      <c r="I380" s="39">
        <f t="shared" si="104"/>
        <v>0</v>
      </c>
      <c r="J380" s="39">
        <f t="shared" si="105"/>
        <v>0</v>
      </c>
      <c r="K380" s="39">
        <f t="shared" si="106"/>
        <v>2.6</v>
      </c>
      <c r="L380" s="39">
        <f t="shared" si="107"/>
        <v>24.200000000000003</v>
      </c>
      <c r="M380" s="38">
        <f t="shared" si="108"/>
        <v>24.200000000000003</v>
      </c>
      <c r="N380" s="38">
        <f t="shared" si="110"/>
        <v>24.200000000000003</v>
      </c>
      <c r="O380" s="40">
        <f t="shared" si="109"/>
        <v>132</v>
      </c>
      <c r="P380" s="41"/>
    </row>
    <row r="381" spans="1:16" s="30" customFormat="1" ht="21.75" hidden="1">
      <c r="A381" s="36">
        <v>33291</v>
      </c>
      <c r="B381" s="37">
        <v>22</v>
      </c>
      <c r="C381" s="38">
        <f t="shared" si="111"/>
        <v>0</v>
      </c>
      <c r="D381" s="39">
        <f t="shared" si="99"/>
        <v>0</v>
      </c>
      <c r="E381" s="39">
        <f t="shared" si="100"/>
        <v>0</v>
      </c>
      <c r="F381" s="39">
        <f t="shared" si="101"/>
        <v>0</v>
      </c>
      <c r="G381" s="39">
        <f t="shared" si="102"/>
        <v>0</v>
      </c>
      <c r="H381" s="39">
        <f t="shared" si="103"/>
        <v>0</v>
      </c>
      <c r="I381" s="39">
        <f t="shared" si="104"/>
        <v>0</v>
      </c>
      <c r="J381" s="39">
        <f t="shared" si="105"/>
        <v>2.6</v>
      </c>
      <c r="K381" s="39">
        <f t="shared" si="106"/>
        <v>24.200000000000003</v>
      </c>
      <c r="L381" s="39">
        <f t="shared" si="107"/>
        <v>24.200000000000003</v>
      </c>
      <c r="M381" s="38">
        <f t="shared" si="108"/>
        <v>24.200000000000003</v>
      </c>
      <c r="N381" s="38">
        <f t="shared" si="110"/>
        <v>24.200000000000003</v>
      </c>
      <c r="O381" s="40">
        <f t="shared" si="109"/>
        <v>132</v>
      </c>
      <c r="P381" s="41"/>
    </row>
    <row r="382" spans="1:16" s="30" customFormat="1" ht="21.75" hidden="1">
      <c r="A382" s="36">
        <v>33292</v>
      </c>
      <c r="B382" s="37">
        <v>23</v>
      </c>
      <c r="C382" s="38">
        <f t="shared" si="111"/>
        <v>0</v>
      </c>
      <c r="D382" s="39">
        <f t="shared" si="99"/>
        <v>0</v>
      </c>
      <c r="E382" s="39">
        <f t="shared" si="100"/>
        <v>0</v>
      </c>
      <c r="F382" s="39">
        <f t="shared" si="101"/>
        <v>0</v>
      </c>
      <c r="G382" s="39">
        <f t="shared" si="102"/>
        <v>0</v>
      </c>
      <c r="H382" s="39">
        <f t="shared" si="103"/>
        <v>0</v>
      </c>
      <c r="I382" s="39">
        <f t="shared" si="104"/>
        <v>2.6</v>
      </c>
      <c r="J382" s="39">
        <f t="shared" si="105"/>
        <v>24.200000000000003</v>
      </c>
      <c r="K382" s="39">
        <f t="shared" si="106"/>
        <v>24.200000000000003</v>
      </c>
      <c r="L382" s="39">
        <f t="shared" si="107"/>
        <v>24.200000000000003</v>
      </c>
      <c r="M382" s="38">
        <f t="shared" si="108"/>
        <v>24.200000000000003</v>
      </c>
      <c r="N382" s="38">
        <f t="shared" si="110"/>
        <v>24.200000000000003</v>
      </c>
      <c r="O382" s="40">
        <f t="shared" si="109"/>
        <v>132</v>
      </c>
      <c r="P382" s="41"/>
    </row>
    <row r="383" spans="1:16" s="30" customFormat="1" ht="21.75" hidden="1">
      <c r="A383" s="36">
        <v>33293</v>
      </c>
      <c r="B383" s="37">
        <v>24</v>
      </c>
      <c r="C383" s="38">
        <f t="shared" si="111"/>
        <v>0</v>
      </c>
      <c r="D383" s="39">
        <f t="shared" si="99"/>
        <v>0</v>
      </c>
      <c r="E383" s="39">
        <f t="shared" si="100"/>
        <v>0</v>
      </c>
      <c r="F383" s="39">
        <f t="shared" si="101"/>
        <v>0</v>
      </c>
      <c r="G383" s="39">
        <f t="shared" si="102"/>
        <v>0</v>
      </c>
      <c r="H383" s="39">
        <f t="shared" si="103"/>
        <v>2.6</v>
      </c>
      <c r="I383" s="39">
        <f t="shared" si="104"/>
        <v>24.200000000000003</v>
      </c>
      <c r="J383" s="39">
        <f t="shared" si="105"/>
        <v>24.200000000000003</v>
      </c>
      <c r="K383" s="39">
        <f t="shared" si="106"/>
        <v>24.200000000000003</v>
      </c>
      <c r="L383" s="39">
        <f t="shared" si="107"/>
        <v>24.200000000000003</v>
      </c>
      <c r="M383" s="38">
        <f t="shared" si="108"/>
        <v>24.200000000000003</v>
      </c>
      <c r="N383" s="38">
        <f t="shared" si="110"/>
        <v>24.200000000000003</v>
      </c>
      <c r="O383" s="40">
        <f t="shared" si="109"/>
        <v>132</v>
      </c>
      <c r="P383" s="41"/>
    </row>
    <row r="384" spans="1:16" s="30" customFormat="1" ht="21.75" hidden="1">
      <c r="A384" s="36">
        <v>33294</v>
      </c>
      <c r="B384" s="37">
        <v>25</v>
      </c>
      <c r="C384" s="38">
        <f t="shared" si="111"/>
        <v>0</v>
      </c>
      <c r="D384" s="39">
        <f t="shared" si="99"/>
        <v>0</v>
      </c>
      <c r="E384" s="39">
        <f t="shared" si="100"/>
        <v>0</v>
      </c>
      <c r="F384" s="39">
        <f t="shared" si="101"/>
        <v>0</v>
      </c>
      <c r="G384" s="39">
        <f t="shared" si="102"/>
        <v>2.6</v>
      </c>
      <c r="H384" s="39">
        <f t="shared" si="103"/>
        <v>24.200000000000003</v>
      </c>
      <c r="I384" s="39">
        <f t="shared" si="104"/>
        <v>24.200000000000003</v>
      </c>
      <c r="J384" s="39">
        <f t="shared" si="105"/>
        <v>24.200000000000003</v>
      </c>
      <c r="K384" s="39">
        <f t="shared" si="106"/>
        <v>24.200000000000003</v>
      </c>
      <c r="L384" s="39">
        <f t="shared" si="107"/>
        <v>24.200000000000003</v>
      </c>
      <c r="M384" s="38">
        <f t="shared" si="108"/>
        <v>24.200000000000003</v>
      </c>
      <c r="N384" s="38">
        <f t="shared" si="110"/>
        <v>24.200000000000003</v>
      </c>
      <c r="O384" s="40">
        <f t="shared" si="109"/>
        <v>132</v>
      </c>
      <c r="P384" s="41"/>
    </row>
    <row r="385" spans="1:16" s="30" customFormat="1" ht="21.75" hidden="1">
      <c r="A385" s="36">
        <v>33295</v>
      </c>
      <c r="B385" s="37">
        <v>26</v>
      </c>
      <c r="C385" s="38">
        <f t="shared" si="111"/>
        <v>0</v>
      </c>
      <c r="D385" s="39">
        <f t="shared" si="99"/>
        <v>0</v>
      </c>
      <c r="E385" s="39">
        <f t="shared" si="100"/>
        <v>0</v>
      </c>
      <c r="F385" s="39">
        <f t="shared" si="101"/>
        <v>2.6</v>
      </c>
      <c r="G385" s="39">
        <f t="shared" si="102"/>
        <v>24.200000000000003</v>
      </c>
      <c r="H385" s="39">
        <f t="shared" si="103"/>
        <v>24.200000000000003</v>
      </c>
      <c r="I385" s="39">
        <f t="shared" si="104"/>
        <v>24.200000000000003</v>
      </c>
      <c r="J385" s="39">
        <f t="shared" si="105"/>
        <v>24.200000000000003</v>
      </c>
      <c r="K385" s="39">
        <f t="shared" si="106"/>
        <v>24.200000000000003</v>
      </c>
      <c r="L385" s="39">
        <f t="shared" si="107"/>
        <v>24.200000000000003</v>
      </c>
      <c r="M385" s="38">
        <f t="shared" si="108"/>
        <v>24.200000000000003</v>
      </c>
      <c r="N385" s="38">
        <f t="shared" si="110"/>
        <v>24.200000000000003</v>
      </c>
      <c r="O385" s="40">
        <f t="shared" si="109"/>
        <v>132</v>
      </c>
      <c r="P385" s="41"/>
    </row>
    <row r="386" spans="1:16" s="30" customFormat="1" ht="21.75" hidden="1">
      <c r="A386" s="36">
        <v>33296</v>
      </c>
      <c r="B386" s="37">
        <v>27</v>
      </c>
      <c r="C386" s="38">
        <f t="shared" si="111"/>
        <v>0</v>
      </c>
      <c r="D386" s="39">
        <f t="shared" si="99"/>
        <v>0</v>
      </c>
      <c r="E386" s="39">
        <f t="shared" si="100"/>
        <v>2.6</v>
      </c>
      <c r="F386" s="39">
        <f t="shared" si="101"/>
        <v>24.200000000000003</v>
      </c>
      <c r="G386" s="39">
        <f t="shared" si="102"/>
        <v>24.200000000000003</v>
      </c>
      <c r="H386" s="39">
        <f t="shared" si="103"/>
        <v>24.200000000000003</v>
      </c>
      <c r="I386" s="39">
        <f t="shared" si="104"/>
        <v>24.200000000000003</v>
      </c>
      <c r="J386" s="39">
        <f t="shared" si="105"/>
        <v>24.200000000000003</v>
      </c>
      <c r="K386" s="39">
        <f t="shared" si="106"/>
        <v>24.200000000000003</v>
      </c>
      <c r="L386" s="39">
        <f t="shared" si="107"/>
        <v>24.200000000000003</v>
      </c>
      <c r="M386" s="38">
        <f t="shared" si="108"/>
        <v>24.200000000000003</v>
      </c>
      <c r="N386" s="38">
        <f t="shared" si="110"/>
        <v>24.200000000000003</v>
      </c>
      <c r="O386" s="40">
        <f t="shared" si="109"/>
        <v>132</v>
      </c>
      <c r="P386" s="41"/>
    </row>
    <row r="387" spans="1:16" s="30" customFormat="1" ht="21.75" hidden="1">
      <c r="A387" s="36">
        <v>33297</v>
      </c>
      <c r="B387" s="37">
        <v>28</v>
      </c>
      <c r="C387" s="38">
        <f t="shared" si="111"/>
        <v>0</v>
      </c>
      <c r="D387" s="39">
        <f t="shared" si="99"/>
        <v>2.6</v>
      </c>
      <c r="E387" s="39">
        <f t="shared" si="100"/>
        <v>24.200000000000003</v>
      </c>
      <c r="F387" s="39">
        <f t="shared" si="101"/>
        <v>24.200000000000003</v>
      </c>
      <c r="G387" s="39">
        <f t="shared" si="102"/>
        <v>24.200000000000003</v>
      </c>
      <c r="H387" s="39">
        <f t="shared" si="103"/>
        <v>24.200000000000003</v>
      </c>
      <c r="I387" s="39">
        <f t="shared" si="104"/>
        <v>24.200000000000003</v>
      </c>
      <c r="J387" s="39">
        <f t="shared" si="105"/>
        <v>24.200000000000003</v>
      </c>
      <c r="K387" s="39">
        <f t="shared" si="106"/>
        <v>24.200000000000003</v>
      </c>
      <c r="L387" s="39">
        <f t="shared" si="107"/>
        <v>24.200000000000003</v>
      </c>
      <c r="M387" s="38">
        <f t="shared" si="108"/>
        <v>24.200000000000003</v>
      </c>
      <c r="N387" s="38">
        <f t="shared" si="110"/>
        <v>24.200000000000003</v>
      </c>
      <c r="O387" s="40">
        <f t="shared" si="109"/>
        <v>132</v>
      </c>
      <c r="P387" s="41"/>
    </row>
    <row r="388" spans="1:16" s="30" customFormat="1" ht="21.75" hidden="1">
      <c r="A388" s="36">
        <v>33298</v>
      </c>
      <c r="B388" s="46">
        <v>1</v>
      </c>
      <c r="C388" s="47">
        <f aca="true" t="shared" si="112" ref="C388:C397">+M7</f>
        <v>2.6</v>
      </c>
      <c r="D388" s="48">
        <f t="shared" si="99"/>
        <v>24.200000000000003</v>
      </c>
      <c r="E388" s="48">
        <f t="shared" si="100"/>
        <v>24.200000000000003</v>
      </c>
      <c r="F388" s="48">
        <f t="shared" si="101"/>
        <v>24.200000000000003</v>
      </c>
      <c r="G388" s="48">
        <f t="shared" si="102"/>
        <v>24.200000000000003</v>
      </c>
      <c r="H388" s="48">
        <f t="shared" si="103"/>
        <v>24.200000000000003</v>
      </c>
      <c r="I388" s="48">
        <f t="shared" si="104"/>
        <v>24.200000000000003</v>
      </c>
      <c r="J388" s="48">
        <f t="shared" si="105"/>
        <v>24.200000000000003</v>
      </c>
      <c r="K388" s="48">
        <f t="shared" si="106"/>
        <v>24.200000000000003</v>
      </c>
      <c r="L388" s="48">
        <f t="shared" si="107"/>
        <v>24.200000000000003</v>
      </c>
      <c r="M388" s="47">
        <f t="shared" si="108"/>
        <v>24.200000000000003</v>
      </c>
      <c r="N388" s="47">
        <f t="shared" si="110"/>
        <v>24.200000000000003</v>
      </c>
      <c r="O388" s="49">
        <f t="shared" si="109"/>
        <v>132</v>
      </c>
      <c r="P388" s="41"/>
    </row>
    <row r="389" spans="1:16" s="30" customFormat="1" ht="21.75" hidden="1">
      <c r="A389" s="36">
        <v>33299</v>
      </c>
      <c r="B389" s="37">
        <v>2</v>
      </c>
      <c r="C389" s="38">
        <f t="shared" si="112"/>
        <v>21.6</v>
      </c>
      <c r="D389" s="39">
        <f t="shared" si="99"/>
        <v>21.6</v>
      </c>
      <c r="E389" s="39">
        <f t="shared" si="100"/>
        <v>21.6</v>
      </c>
      <c r="F389" s="39">
        <f t="shared" si="101"/>
        <v>21.6</v>
      </c>
      <c r="G389" s="39">
        <f t="shared" si="102"/>
        <v>21.6</v>
      </c>
      <c r="H389" s="39">
        <f t="shared" si="103"/>
        <v>21.6</v>
      </c>
      <c r="I389" s="39">
        <f t="shared" si="104"/>
        <v>21.6</v>
      </c>
      <c r="J389" s="39">
        <f t="shared" si="105"/>
        <v>21.6</v>
      </c>
      <c r="K389" s="39">
        <f t="shared" si="106"/>
        <v>21.6</v>
      </c>
      <c r="L389" s="39">
        <f t="shared" si="107"/>
        <v>21.6</v>
      </c>
      <c r="M389" s="38">
        <f t="shared" si="108"/>
        <v>21.6</v>
      </c>
      <c r="N389" s="38">
        <f t="shared" si="110"/>
        <v>21.6</v>
      </c>
      <c r="O389" s="40">
        <f t="shared" si="109"/>
        <v>129.4</v>
      </c>
      <c r="P389" s="50"/>
    </row>
    <row r="390" spans="1:16" s="30" customFormat="1" ht="21.75" hidden="1">
      <c r="A390" s="36">
        <v>33300</v>
      </c>
      <c r="B390" s="37">
        <v>3</v>
      </c>
      <c r="C390" s="38">
        <f t="shared" si="112"/>
        <v>0</v>
      </c>
      <c r="D390" s="39">
        <f t="shared" si="99"/>
        <v>0</v>
      </c>
      <c r="E390" s="39">
        <f t="shared" si="100"/>
        <v>0</v>
      </c>
      <c r="F390" s="39">
        <f t="shared" si="101"/>
        <v>0</v>
      </c>
      <c r="G390" s="39">
        <f t="shared" si="102"/>
        <v>0</v>
      </c>
      <c r="H390" s="39">
        <f t="shared" si="103"/>
        <v>0</v>
      </c>
      <c r="I390" s="39">
        <f t="shared" si="104"/>
        <v>0</v>
      </c>
      <c r="J390" s="39">
        <f t="shared" si="105"/>
        <v>0</v>
      </c>
      <c r="K390" s="39">
        <f t="shared" si="106"/>
        <v>0</v>
      </c>
      <c r="L390" s="39">
        <f t="shared" si="107"/>
        <v>0</v>
      </c>
      <c r="M390" s="38">
        <f t="shared" si="108"/>
        <v>0</v>
      </c>
      <c r="N390" s="38">
        <f t="shared" si="110"/>
        <v>0</v>
      </c>
      <c r="O390" s="51"/>
      <c r="P390" s="41"/>
    </row>
    <row r="391" spans="1:16" s="30" customFormat="1" ht="21.75" hidden="1">
      <c r="A391" s="36">
        <v>33301</v>
      </c>
      <c r="B391" s="37">
        <v>4</v>
      </c>
      <c r="C391" s="38">
        <f t="shared" si="112"/>
        <v>0</v>
      </c>
      <c r="D391" s="39">
        <f t="shared" si="99"/>
        <v>0</v>
      </c>
      <c r="E391" s="39">
        <f t="shared" si="100"/>
        <v>0</v>
      </c>
      <c r="F391" s="39">
        <f t="shared" si="101"/>
        <v>0</v>
      </c>
      <c r="G391" s="39">
        <f t="shared" si="102"/>
        <v>0</v>
      </c>
      <c r="H391" s="39">
        <f t="shared" si="103"/>
        <v>0</v>
      </c>
      <c r="I391" s="39">
        <f t="shared" si="104"/>
        <v>0</v>
      </c>
      <c r="J391" s="39">
        <f t="shared" si="105"/>
        <v>0</v>
      </c>
      <c r="K391" s="39">
        <f t="shared" si="106"/>
        <v>0</v>
      </c>
      <c r="L391" s="39">
        <f t="shared" si="107"/>
        <v>0</v>
      </c>
      <c r="M391" s="38">
        <f t="shared" si="108"/>
        <v>0</v>
      </c>
      <c r="N391" s="38">
        <f t="shared" si="110"/>
        <v>79.6</v>
      </c>
      <c r="O391" s="51"/>
      <c r="P391" s="41"/>
    </row>
    <row r="392" spans="1:16" s="30" customFormat="1" ht="21.75" hidden="1">
      <c r="A392" s="36">
        <v>33302</v>
      </c>
      <c r="B392" s="37">
        <v>5</v>
      </c>
      <c r="C392" s="38">
        <f t="shared" si="112"/>
        <v>0</v>
      </c>
      <c r="D392" s="39">
        <f t="shared" si="99"/>
        <v>0</v>
      </c>
      <c r="E392" s="39">
        <f t="shared" si="100"/>
        <v>0</v>
      </c>
      <c r="F392" s="39">
        <f t="shared" si="101"/>
        <v>0</v>
      </c>
      <c r="G392" s="39">
        <f t="shared" si="102"/>
        <v>0</v>
      </c>
      <c r="H392" s="39">
        <f t="shared" si="103"/>
        <v>0</v>
      </c>
      <c r="I392" s="39">
        <f t="shared" si="104"/>
        <v>0</v>
      </c>
      <c r="J392" s="39">
        <f t="shared" si="105"/>
        <v>0</v>
      </c>
      <c r="K392" s="39">
        <f t="shared" si="106"/>
        <v>0</v>
      </c>
      <c r="L392" s="39">
        <f t="shared" si="107"/>
        <v>0</v>
      </c>
      <c r="M392" s="38">
        <f t="shared" si="108"/>
        <v>79.6</v>
      </c>
      <c r="N392" s="38">
        <f t="shared" si="110"/>
        <v>107.5</v>
      </c>
      <c r="O392" s="51"/>
      <c r="P392" s="41"/>
    </row>
    <row r="393" spans="1:16" s="30" customFormat="1" ht="21.75" hidden="1">
      <c r="A393" s="36">
        <v>33303</v>
      </c>
      <c r="B393" s="37">
        <v>6</v>
      </c>
      <c r="C393" s="38">
        <f t="shared" si="112"/>
        <v>0</v>
      </c>
      <c r="D393" s="39">
        <f t="shared" si="99"/>
        <v>0</v>
      </c>
      <c r="E393" s="39">
        <f t="shared" si="100"/>
        <v>0</v>
      </c>
      <c r="F393" s="39">
        <f t="shared" si="101"/>
        <v>0</v>
      </c>
      <c r="G393" s="39">
        <f t="shared" si="102"/>
        <v>0</v>
      </c>
      <c r="H393" s="39">
        <f t="shared" si="103"/>
        <v>0</v>
      </c>
      <c r="I393" s="39">
        <f t="shared" si="104"/>
        <v>0</v>
      </c>
      <c r="J393" s="39">
        <f t="shared" si="105"/>
        <v>0</v>
      </c>
      <c r="K393" s="39">
        <f t="shared" si="106"/>
        <v>0</v>
      </c>
      <c r="L393" s="39">
        <f t="shared" si="107"/>
        <v>0</v>
      </c>
      <c r="M393" s="38">
        <f t="shared" si="108"/>
        <v>107.5</v>
      </c>
      <c r="N393" s="38">
        <f t="shared" si="110"/>
        <v>107.8</v>
      </c>
      <c r="O393" s="51"/>
      <c r="P393" s="41"/>
    </row>
    <row r="394" spans="1:16" s="30" customFormat="1" ht="21.75" hidden="1">
      <c r="A394" s="36">
        <v>33304</v>
      </c>
      <c r="B394" s="37">
        <v>7</v>
      </c>
      <c r="C394" s="38">
        <f t="shared" si="112"/>
        <v>0</v>
      </c>
      <c r="D394" s="39">
        <f t="shared" si="99"/>
        <v>0</v>
      </c>
      <c r="E394" s="39">
        <f t="shared" si="100"/>
        <v>0</v>
      </c>
      <c r="F394" s="39">
        <f t="shared" si="101"/>
        <v>0</v>
      </c>
      <c r="G394" s="39">
        <f t="shared" si="102"/>
        <v>0</v>
      </c>
      <c r="H394" s="39">
        <f t="shared" si="103"/>
        <v>0</v>
      </c>
      <c r="I394" s="39">
        <f t="shared" si="104"/>
        <v>0</v>
      </c>
      <c r="J394" s="39">
        <f t="shared" si="105"/>
        <v>0</v>
      </c>
      <c r="K394" s="39">
        <f t="shared" si="106"/>
        <v>0</v>
      </c>
      <c r="L394" s="39">
        <f t="shared" si="107"/>
        <v>0</v>
      </c>
      <c r="M394" s="38">
        <f t="shared" si="108"/>
        <v>107.8</v>
      </c>
      <c r="N394" s="38">
        <f t="shared" si="110"/>
        <v>107.8</v>
      </c>
      <c r="O394" s="51"/>
      <c r="P394" s="41"/>
    </row>
    <row r="395" spans="1:16" s="30" customFormat="1" ht="21.75" hidden="1">
      <c r="A395" s="36">
        <v>33305</v>
      </c>
      <c r="B395" s="37">
        <v>8</v>
      </c>
      <c r="C395" s="38">
        <f t="shared" si="112"/>
        <v>0</v>
      </c>
      <c r="D395" s="39">
        <f t="shared" si="99"/>
        <v>0</v>
      </c>
      <c r="E395" s="39">
        <f t="shared" si="100"/>
        <v>0</v>
      </c>
      <c r="F395" s="39">
        <f t="shared" si="101"/>
        <v>0</v>
      </c>
      <c r="G395" s="39">
        <f t="shared" si="102"/>
        <v>0</v>
      </c>
      <c r="H395" s="39">
        <f t="shared" si="103"/>
        <v>0</v>
      </c>
      <c r="I395" s="39">
        <f t="shared" si="104"/>
        <v>0</v>
      </c>
      <c r="J395" s="39">
        <f t="shared" si="105"/>
        <v>0</v>
      </c>
      <c r="K395" s="39">
        <f t="shared" si="106"/>
        <v>0</v>
      </c>
      <c r="L395" s="39">
        <f t="shared" si="107"/>
        <v>0</v>
      </c>
      <c r="M395" s="38">
        <f t="shared" si="108"/>
        <v>107.8</v>
      </c>
      <c r="N395" s="38">
        <f t="shared" si="110"/>
        <v>107.8</v>
      </c>
      <c r="O395" s="51"/>
      <c r="P395" s="41"/>
    </row>
    <row r="396" spans="1:16" s="30" customFormat="1" ht="21.75" hidden="1">
      <c r="A396" s="36">
        <v>33306</v>
      </c>
      <c r="B396" s="37">
        <v>9</v>
      </c>
      <c r="C396" s="38">
        <f t="shared" si="112"/>
        <v>0</v>
      </c>
      <c r="D396" s="39">
        <f t="shared" si="99"/>
        <v>0</v>
      </c>
      <c r="E396" s="39">
        <f t="shared" si="100"/>
        <v>0</v>
      </c>
      <c r="F396" s="39">
        <f t="shared" si="101"/>
        <v>0</v>
      </c>
      <c r="G396" s="39">
        <f t="shared" si="102"/>
        <v>0</v>
      </c>
      <c r="H396" s="39">
        <f t="shared" si="103"/>
        <v>0</v>
      </c>
      <c r="I396" s="39">
        <f t="shared" si="104"/>
        <v>0</v>
      </c>
      <c r="J396" s="39">
        <f t="shared" si="105"/>
        <v>0</v>
      </c>
      <c r="K396" s="39">
        <f t="shared" si="106"/>
        <v>0</v>
      </c>
      <c r="L396" s="39">
        <f t="shared" si="107"/>
        <v>79.6</v>
      </c>
      <c r="M396" s="38">
        <f t="shared" si="108"/>
        <v>107.8</v>
      </c>
      <c r="N396" s="38">
        <f t="shared" si="110"/>
        <v>107.8</v>
      </c>
      <c r="O396" s="51"/>
      <c r="P396" s="41"/>
    </row>
    <row r="397" spans="1:16" s="30" customFormat="1" ht="21.75" hidden="1">
      <c r="A397" s="36">
        <v>33307</v>
      </c>
      <c r="B397" s="43">
        <v>10</v>
      </c>
      <c r="C397" s="38">
        <f t="shared" si="112"/>
        <v>0</v>
      </c>
      <c r="D397" s="39">
        <f t="shared" si="99"/>
        <v>0</v>
      </c>
      <c r="E397" s="39">
        <f t="shared" si="100"/>
        <v>0</v>
      </c>
      <c r="F397" s="39">
        <f t="shared" si="101"/>
        <v>0</v>
      </c>
      <c r="G397" s="39">
        <f t="shared" si="102"/>
        <v>0</v>
      </c>
      <c r="H397" s="39">
        <f t="shared" si="103"/>
        <v>0</v>
      </c>
      <c r="I397" s="39">
        <f t="shared" si="104"/>
        <v>0</v>
      </c>
      <c r="J397" s="39">
        <f t="shared" si="105"/>
        <v>0</v>
      </c>
      <c r="K397" s="39">
        <f t="shared" si="106"/>
        <v>79.6</v>
      </c>
      <c r="L397" s="39">
        <f t="shared" si="107"/>
        <v>107.5</v>
      </c>
      <c r="M397" s="38">
        <f t="shared" si="108"/>
        <v>107.8</v>
      </c>
      <c r="N397" s="38">
        <f t="shared" si="110"/>
        <v>107.8</v>
      </c>
      <c r="O397" s="51"/>
      <c r="P397" s="41"/>
    </row>
    <row r="398" spans="1:16" s="30" customFormat="1" ht="21.75" hidden="1">
      <c r="A398" s="36">
        <v>33308</v>
      </c>
      <c r="B398" s="37">
        <v>11</v>
      </c>
      <c r="C398" s="38">
        <f aca="true" t="shared" si="113" ref="C398:C407">+M18</f>
        <v>0</v>
      </c>
      <c r="D398" s="39">
        <f t="shared" si="99"/>
        <v>0</v>
      </c>
      <c r="E398" s="39">
        <f t="shared" si="100"/>
        <v>0</v>
      </c>
      <c r="F398" s="39">
        <f t="shared" si="101"/>
        <v>0</v>
      </c>
      <c r="G398" s="39">
        <f t="shared" si="102"/>
        <v>0</v>
      </c>
      <c r="H398" s="39">
        <f t="shared" si="103"/>
        <v>0</v>
      </c>
      <c r="I398" s="39">
        <f t="shared" si="104"/>
        <v>0</v>
      </c>
      <c r="J398" s="39">
        <f t="shared" si="105"/>
        <v>79.6</v>
      </c>
      <c r="K398" s="39">
        <f t="shared" si="106"/>
        <v>107.5</v>
      </c>
      <c r="L398" s="39">
        <f t="shared" si="107"/>
        <v>107.8</v>
      </c>
      <c r="M398" s="38">
        <f t="shared" si="108"/>
        <v>107.8</v>
      </c>
      <c r="N398" s="38">
        <f t="shared" si="110"/>
        <v>107.8</v>
      </c>
      <c r="O398" s="51"/>
      <c r="P398" s="41"/>
    </row>
    <row r="399" spans="1:16" s="30" customFormat="1" ht="21.75" hidden="1">
      <c r="A399" s="36">
        <v>33309</v>
      </c>
      <c r="B399" s="37">
        <v>12</v>
      </c>
      <c r="C399" s="38">
        <f t="shared" si="113"/>
        <v>0</v>
      </c>
      <c r="D399" s="39">
        <f t="shared" si="99"/>
        <v>0</v>
      </c>
      <c r="E399" s="39">
        <f t="shared" si="100"/>
        <v>0</v>
      </c>
      <c r="F399" s="39">
        <f t="shared" si="101"/>
        <v>0</v>
      </c>
      <c r="G399" s="39">
        <f t="shared" si="102"/>
        <v>0</v>
      </c>
      <c r="H399" s="39">
        <f t="shared" si="103"/>
        <v>0</v>
      </c>
      <c r="I399" s="39">
        <f t="shared" si="104"/>
        <v>79.6</v>
      </c>
      <c r="J399" s="39">
        <f t="shared" si="105"/>
        <v>107.5</v>
      </c>
      <c r="K399" s="39">
        <f t="shared" si="106"/>
        <v>107.8</v>
      </c>
      <c r="L399" s="39">
        <f t="shared" si="107"/>
        <v>107.8</v>
      </c>
      <c r="M399" s="38">
        <f t="shared" si="108"/>
        <v>107.8</v>
      </c>
      <c r="N399" s="38">
        <f t="shared" si="110"/>
        <v>107.8</v>
      </c>
      <c r="O399" s="51"/>
      <c r="P399" s="41"/>
    </row>
    <row r="400" spans="1:16" s="30" customFormat="1" ht="21.75" hidden="1">
      <c r="A400" s="36">
        <v>33310</v>
      </c>
      <c r="B400" s="37">
        <v>13</v>
      </c>
      <c r="C400" s="38">
        <f t="shared" si="113"/>
        <v>0</v>
      </c>
      <c r="D400" s="39">
        <f t="shared" si="99"/>
        <v>0</v>
      </c>
      <c r="E400" s="39">
        <f t="shared" si="100"/>
        <v>0</v>
      </c>
      <c r="F400" s="39">
        <f t="shared" si="101"/>
        <v>0</v>
      </c>
      <c r="G400" s="39">
        <f t="shared" si="102"/>
        <v>0</v>
      </c>
      <c r="H400" s="39">
        <f t="shared" si="103"/>
        <v>79.6</v>
      </c>
      <c r="I400" s="39">
        <f t="shared" si="104"/>
        <v>107.5</v>
      </c>
      <c r="J400" s="39">
        <f t="shared" si="105"/>
        <v>107.8</v>
      </c>
      <c r="K400" s="39">
        <f t="shared" si="106"/>
        <v>107.8</v>
      </c>
      <c r="L400" s="39">
        <f t="shared" si="107"/>
        <v>107.8</v>
      </c>
      <c r="M400" s="38">
        <f t="shared" si="108"/>
        <v>107.8</v>
      </c>
      <c r="N400" s="38">
        <f t="shared" si="110"/>
        <v>107.8</v>
      </c>
      <c r="O400" s="51"/>
      <c r="P400" s="41"/>
    </row>
    <row r="401" spans="1:16" s="30" customFormat="1" ht="21.75" hidden="1">
      <c r="A401" s="36">
        <v>33311</v>
      </c>
      <c r="B401" s="37">
        <v>14</v>
      </c>
      <c r="C401" s="38">
        <f t="shared" si="113"/>
        <v>0</v>
      </c>
      <c r="D401" s="39">
        <f t="shared" si="99"/>
        <v>0</v>
      </c>
      <c r="E401" s="39">
        <f t="shared" si="100"/>
        <v>0</v>
      </c>
      <c r="F401" s="39">
        <f t="shared" si="101"/>
        <v>0</v>
      </c>
      <c r="G401" s="39">
        <f t="shared" si="102"/>
        <v>79.6</v>
      </c>
      <c r="H401" s="39">
        <f t="shared" si="103"/>
        <v>107.5</v>
      </c>
      <c r="I401" s="39">
        <f t="shared" si="104"/>
        <v>107.8</v>
      </c>
      <c r="J401" s="39">
        <f t="shared" si="105"/>
        <v>107.8</v>
      </c>
      <c r="K401" s="39">
        <f t="shared" si="106"/>
        <v>107.8</v>
      </c>
      <c r="L401" s="39">
        <f t="shared" si="107"/>
        <v>107.8</v>
      </c>
      <c r="M401" s="38">
        <f t="shared" si="108"/>
        <v>107.8</v>
      </c>
      <c r="N401" s="38">
        <f t="shared" si="110"/>
        <v>107.8</v>
      </c>
      <c r="O401" s="51"/>
      <c r="P401" s="41"/>
    </row>
    <row r="402" spans="1:16" s="30" customFormat="1" ht="21.75" hidden="1">
      <c r="A402" s="36">
        <v>33312</v>
      </c>
      <c r="B402" s="37">
        <v>15</v>
      </c>
      <c r="C402" s="38">
        <f t="shared" si="113"/>
        <v>0</v>
      </c>
      <c r="D402" s="39">
        <f t="shared" si="99"/>
        <v>0</v>
      </c>
      <c r="E402" s="39">
        <f t="shared" si="100"/>
        <v>0</v>
      </c>
      <c r="F402" s="39">
        <f t="shared" si="101"/>
        <v>79.6</v>
      </c>
      <c r="G402" s="39">
        <f t="shared" si="102"/>
        <v>107.5</v>
      </c>
      <c r="H402" s="39">
        <f t="shared" si="103"/>
        <v>107.8</v>
      </c>
      <c r="I402" s="39">
        <f t="shared" si="104"/>
        <v>107.8</v>
      </c>
      <c r="J402" s="39">
        <f t="shared" si="105"/>
        <v>107.8</v>
      </c>
      <c r="K402" s="39">
        <f t="shared" si="106"/>
        <v>107.8</v>
      </c>
      <c r="L402" s="39">
        <f t="shared" si="107"/>
        <v>107.8</v>
      </c>
      <c r="M402" s="38">
        <f t="shared" si="108"/>
        <v>107.8</v>
      </c>
      <c r="N402" s="38">
        <f t="shared" si="110"/>
        <v>107.8</v>
      </c>
      <c r="O402" s="51"/>
      <c r="P402" s="41"/>
    </row>
    <row r="403" spans="1:16" s="30" customFormat="1" ht="21.75" hidden="1">
      <c r="A403" s="36">
        <v>33313</v>
      </c>
      <c r="B403" s="37">
        <v>16</v>
      </c>
      <c r="C403" s="38">
        <f t="shared" si="113"/>
        <v>0</v>
      </c>
      <c r="D403" s="39">
        <f t="shared" si="99"/>
        <v>0</v>
      </c>
      <c r="E403" s="39">
        <f t="shared" si="100"/>
        <v>79.6</v>
      </c>
      <c r="F403" s="39">
        <f t="shared" si="101"/>
        <v>107.5</v>
      </c>
      <c r="G403" s="39">
        <f t="shared" si="102"/>
        <v>107.8</v>
      </c>
      <c r="H403" s="39">
        <f t="shared" si="103"/>
        <v>107.8</v>
      </c>
      <c r="I403" s="39">
        <f t="shared" si="104"/>
        <v>107.8</v>
      </c>
      <c r="J403" s="39">
        <f t="shared" si="105"/>
        <v>107.8</v>
      </c>
      <c r="K403" s="39">
        <f t="shared" si="106"/>
        <v>107.8</v>
      </c>
      <c r="L403" s="39">
        <f t="shared" si="107"/>
        <v>107.8</v>
      </c>
      <c r="M403" s="38">
        <f t="shared" si="108"/>
        <v>107.8</v>
      </c>
      <c r="N403" s="38">
        <f t="shared" si="110"/>
        <v>107.8</v>
      </c>
      <c r="O403" s="51"/>
      <c r="P403" s="41"/>
    </row>
    <row r="404" spans="1:16" s="30" customFormat="1" ht="21.75" hidden="1">
      <c r="A404" s="36">
        <v>33314</v>
      </c>
      <c r="B404" s="37">
        <v>17</v>
      </c>
      <c r="C404" s="38">
        <f t="shared" si="113"/>
        <v>0</v>
      </c>
      <c r="D404" s="39">
        <f t="shared" si="99"/>
        <v>79.6</v>
      </c>
      <c r="E404" s="39">
        <f t="shared" si="100"/>
        <v>107.5</v>
      </c>
      <c r="F404" s="39">
        <f t="shared" si="101"/>
        <v>107.8</v>
      </c>
      <c r="G404" s="39">
        <f t="shared" si="102"/>
        <v>107.8</v>
      </c>
      <c r="H404" s="39">
        <f t="shared" si="103"/>
        <v>107.8</v>
      </c>
      <c r="I404" s="39">
        <f t="shared" si="104"/>
        <v>107.8</v>
      </c>
      <c r="J404" s="39">
        <f t="shared" si="105"/>
        <v>107.8</v>
      </c>
      <c r="K404" s="39">
        <f t="shared" si="106"/>
        <v>107.8</v>
      </c>
      <c r="L404" s="39">
        <f t="shared" si="107"/>
        <v>107.8</v>
      </c>
      <c r="M404" s="38">
        <f t="shared" si="108"/>
        <v>107.8</v>
      </c>
      <c r="N404" s="38">
        <f t="shared" si="110"/>
        <v>107.8</v>
      </c>
      <c r="O404" s="51"/>
      <c r="P404" s="41"/>
    </row>
    <row r="405" spans="1:16" s="30" customFormat="1" ht="21.75" hidden="1">
      <c r="A405" s="36">
        <v>33315</v>
      </c>
      <c r="B405" s="37">
        <v>18</v>
      </c>
      <c r="C405" s="38">
        <f t="shared" si="113"/>
        <v>79.6</v>
      </c>
      <c r="D405" s="39">
        <f t="shared" si="99"/>
        <v>107.5</v>
      </c>
      <c r="E405" s="39">
        <f t="shared" si="100"/>
        <v>107.8</v>
      </c>
      <c r="F405" s="39">
        <f t="shared" si="101"/>
        <v>107.8</v>
      </c>
      <c r="G405" s="39">
        <f t="shared" si="102"/>
        <v>107.8</v>
      </c>
      <c r="H405" s="39">
        <f t="shared" si="103"/>
        <v>107.8</v>
      </c>
      <c r="I405" s="39">
        <f t="shared" si="104"/>
        <v>107.8</v>
      </c>
      <c r="J405" s="39">
        <f t="shared" si="105"/>
        <v>107.8</v>
      </c>
      <c r="K405" s="39">
        <f t="shared" si="106"/>
        <v>107.8</v>
      </c>
      <c r="L405" s="39">
        <f t="shared" si="107"/>
        <v>107.8</v>
      </c>
      <c r="M405" s="38">
        <f t="shared" si="108"/>
        <v>107.8</v>
      </c>
      <c r="N405" s="52"/>
      <c r="O405" s="51"/>
      <c r="P405" s="41"/>
    </row>
    <row r="406" spans="1:16" s="30" customFormat="1" ht="21.75" hidden="1">
      <c r="A406" s="36">
        <v>33316</v>
      </c>
      <c r="B406" s="37">
        <v>19</v>
      </c>
      <c r="C406" s="38">
        <f t="shared" si="113"/>
        <v>27.9</v>
      </c>
      <c r="D406" s="39">
        <f t="shared" si="99"/>
        <v>28.2</v>
      </c>
      <c r="E406" s="39">
        <f t="shared" si="100"/>
        <v>28.2</v>
      </c>
      <c r="F406" s="39">
        <f t="shared" si="101"/>
        <v>28.2</v>
      </c>
      <c r="G406" s="39">
        <f t="shared" si="102"/>
        <v>28.2</v>
      </c>
      <c r="H406" s="39">
        <f t="shared" si="103"/>
        <v>28.2</v>
      </c>
      <c r="I406" s="39">
        <f t="shared" si="104"/>
        <v>28.2</v>
      </c>
      <c r="J406" s="39">
        <f t="shared" si="105"/>
        <v>28.2</v>
      </c>
      <c r="K406" s="39">
        <f t="shared" si="106"/>
        <v>28.2</v>
      </c>
      <c r="L406" s="39">
        <f t="shared" si="107"/>
        <v>28.2</v>
      </c>
      <c r="M406" s="52"/>
      <c r="N406" s="52"/>
      <c r="O406" s="51"/>
      <c r="P406" s="41"/>
    </row>
    <row r="407" spans="1:16" s="30" customFormat="1" ht="21.75" hidden="1">
      <c r="A407" s="36">
        <v>33317</v>
      </c>
      <c r="B407" s="43">
        <v>20</v>
      </c>
      <c r="C407" s="38">
        <f t="shared" si="113"/>
        <v>0.3</v>
      </c>
      <c r="D407" s="39">
        <f t="shared" si="99"/>
        <v>0.3</v>
      </c>
      <c r="E407" s="39">
        <f t="shared" si="100"/>
        <v>0.3</v>
      </c>
      <c r="F407" s="39">
        <f t="shared" si="101"/>
        <v>0.3</v>
      </c>
      <c r="G407" s="39">
        <f t="shared" si="102"/>
        <v>0.3</v>
      </c>
      <c r="H407" s="39">
        <f t="shared" si="103"/>
        <v>0.3</v>
      </c>
      <c r="I407" s="39">
        <f t="shared" si="104"/>
        <v>0.3</v>
      </c>
      <c r="J407" s="39">
        <f t="shared" si="105"/>
        <v>0.3</v>
      </c>
      <c r="K407" s="39">
        <f t="shared" si="106"/>
        <v>0.3</v>
      </c>
      <c r="L407" s="39">
        <f t="shared" si="107"/>
        <v>0.3</v>
      </c>
      <c r="M407" s="52"/>
      <c r="N407" s="52"/>
      <c r="O407" s="51"/>
      <c r="P407" s="41"/>
    </row>
    <row r="408" spans="1:16" s="30" customFormat="1" ht="21.75" hidden="1">
      <c r="A408" s="36">
        <v>33318</v>
      </c>
      <c r="B408" s="37">
        <v>21</v>
      </c>
      <c r="C408" s="38">
        <f aca="true" t="shared" si="114" ref="C408:C418">+M29</f>
        <v>0</v>
      </c>
      <c r="D408" s="39">
        <f t="shared" si="99"/>
        <v>0</v>
      </c>
      <c r="E408" s="39">
        <f t="shared" si="100"/>
        <v>0</v>
      </c>
      <c r="F408" s="39">
        <f t="shared" si="101"/>
        <v>0</v>
      </c>
      <c r="G408" s="39">
        <f t="shared" si="102"/>
        <v>0</v>
      </c>
      <c r="H408" s="39">
        <f t="shared" si="103"/>
        <v>0</v>
      </c>
      <c r="I408" s="39">
        <f t="shared" si="104"/>
        <v>0</v>
      </c>
      <c r="J408" s="39">
        <f t="shared" si="105"/>
        <v>0</v>
      </c>
      <c r="K408" s="39">
        <f t="shared" si="106"/>
        <v>0</v>
      </c>
      <c r="L408" s="39">
        <f t="shared" si="107"/>
        <v>0</v>
      </c>
      <c r="M408" s="52"/>
      <c r="N408" s="52"/>
      <c r="O408" s="51"/>
      <c r="P408" s="41"/>
    </row>
    <row r="409" spans="1:16" s="30" customFormat="1" ht="21.75" hidden="1">
      <c r="A409" s="36">
        <v>33319</v>
      </c>
      <c r="B409" s="37">
        <v>22</v>
      </c>
      <c r="C409" s="38">
        <f t="shared" si="114"/>
        <v>0</v>
      </c>
      <c r="D409" s="39">
        <f t="shared" si="99"/>
        <v>0</v>
      </c>
      <c r="E409" s="39">
        <f t="shared" si="100"/>
        <v>0</v>
      </c>
      <c r="F409" s="39">
        <f t="shared" si="101"/>
        <v>0</v>
      </c>
      <c r="G409" s="39">
        <f t="shared" si="102"/>
        <v>0</v>
      </c>
      <c r="H409" s="39">
        <f t="shared" si="103"/>
        <v>0</v>
      </c>
      <c r="I409" s="39">
        <f t="shared" si="104"/>
        <v>0</v>
      </c>
      <c r="J409" s="39">
        <f t="shared" si="105"/>
        <v>0</v>
      </c>
      <c r="K409" s="39">
        <f t="shared" si="106"/>
        <v>0</v>
      </c>
      <c r="L409" s="39">
        <f t="shared" si="107"/>
        <v>0</v>
      </c>
      <c r="M409" s="52"/>
      <c r="N409" s="52"/>
      <c r="O409" s="51"/>
      <c r="P409" s="41"/>
    </row>
    <row r="410" spans="1:16" s="30" customFormat="1" ht="21.75" hidden="1">
      <c r="A410" s="36">
        <v>33320</v>
      </c>
      <c r="B410" s="37">
        <v>23</v>
      </c>
      <c r="C410" s="38">
        <f t="shared" si="114"/>
        <v>0</v>
      </c>
      <c r="D410" s="39">
        <f t="shared" si="99"/>
        <v>0</v>
      </c>
      <c r="E410" s="39">
        <f t="shared" si="100"/>
        <v>0</v>
      </c>
      <c r="F410" s="39">
        <f t="shared" si="101"/>
        <v>0</v>
      </c>
      <c r="G410" s="39">
        <f t="shared" si="102"/>
        <v>0</v>
      </c>
      <c r="H410" s="39">
        <f t="shared" si="103"/>
        <v>0</v>
      </c>
      <c r="I410" s="39">
        <f t="shared" si="104"/>
        <v>0</v>
      </c>
      <c r="J410" s="39">
        <f t="shared" si="105"/>
        <v>0</v>
      </c>
      <c r="K410" s="39">
        <f t="shared" si="106"/>
        <v>0</v>
      </c>
      <c r="L410" s="39"/>
      <c r="M410" s="52"/>
      <c r="N410" s="52"/>
      <c r="O410" s="51"/>
      <c r="P410" s="41"/>
    </row>
    <row r="411" spans="1:16" s="30" customFormat="1" ht="21.75" hidden="1">
      <c r="A411" s="36">
        <v>33321</v>
      </c>
      <c r="B411" s="37">
        <v>24</v>
      </c>
      <c r="C411" s="38">
        <f t="shared" si="114"/>
        <v>0</v>
      </c>
      <c r="D411" s="39">
        <f t="shared" si="99"/>
        <v>0</v>
      </c>
      <c r="E411" s="39">
        <f t="shared" si="100"/>
        <v>0</v>
      </c>
      <c r="F411" s="39">
        <f t="shared" si="101"/>
        <v>0</v>
      </c>
      <c r="G411" s="39">
        <f t="shared" si="102"/>
        <v>0</v>
      </c>
      <c r="H411" s="39">
        <f t="shared" si="103"/>
        <v>0</v>
      </c>
      <c r="I411" s="39">
        <f t="shared" si="104"/>
        <v>0</v>
      </c>
      <c r="J411" s="39">
        <f t="shared" si="105"/>
        <v>0</v>
      </c>
      <c r="K411" s="39"/>
      <c r="L411" s="39"/>
      <c r="M411" s="52"/>
      <c r="N411" s="52"/>
      <c r="O411" s="51"/>
      <c r="P411" s="41"/>
    </row>
    <row r="412" spans="1:16" s="30" customFormat="1" ht="21.75" hidden="1">
      <c r="A412" s="36">
        <v>33322</v>
      </c>
      <c r="B412" s="37">
        <v>25</v>
      </c>
      <c r="C412" s="38">
        <f t="shared" si="114"/>
        <v>0</v>
      </c>
      <c r="D412" s="39">
        <f t="shared" si="99"/>
        <v>0</v>
      </c>
      <c r="E412" s="39">
        <f t="shared" si="100"/>
        <v>0</v>
      </c>
      <c r="F412" s="39">
        <f t="shared" si="101"/>
        <v>0</v>
      </c>
      <c r="G412" s="39">
        <f t="shared" si="102"/>
        <v>0</v>
      </c>
      <c r="H412" s="39">
        <f t="shared" si="103"/>
        <v>0</v>
      </c>
      <c r="I412" s="39">
        <f t="shared" si="104"/>
        <v>0</v>
      </c>
      <c r="J412" s="39"/>
      <c r="K412" s="39"/>
      <c r="L412" s="39"/>
      <c r="M412" s="52"/>
      <c r="N412" s="52"/>
      <c r="O412" s="51"/>
      <c r="P412" s="41"/>
    </row>
    <row r="413" spans="1:16" s="30" customFormat="1" ht="21.75" hidden="1">
      <c r="A413" s="36">
        <v>33323</v>
      </c>
      <c r="B413" s="37">
        <v>26</v>
      </c>
      <c r="C413" s="38">
        <f t="shared" si="114"/>
        <v>0</v>
      </c>
      <c r="D413" s="39">
        <f t="shared" si="99"/>
        <v>0</v>
      </c>
      <c r="E413" s="39">
        <f t="shared" si="100"/>
        <v>0</v>
      </c>
      <c r="F413" s="39">
        <f t="shared" si="101"/>
        <v>0</v>
      </c>
      <c r="G413" s="39">
        <f t="shared" si="102"/>
        <v>0</v>
      </c>
      <c r="H413" s="39">
        <f t="shared" si="103"/>
        <v>0</v>
      </c>
      <c r="I413" s="39"/>
      <c r="J413" s="39"/>
      <c r="K413" s="39"/>
      <c r="L413" s="39"/>
      <c r="M413" s="52"/>
      <c r="N413" s="52"/>
      <c r="O413" s="51"/>
      <c r="P413" s="41"/>
    </row>
    <row r="414" spans="1:16" s="30" customFormat="1" ht="21.75" hidden="1">
      <c r="A414" s="36">
        <v>33324</v>
      </c>
      <c r="B414" s="37">
        <v>27</v>
      </c>
      <c r="C414" s="38">
        <f t="shared" si="114"/>
        <v>0</v>
      </c>
      <c r="D414" s="39">
        <f t="shared" si="99"/>
        <v>0</v>
      </c>
      <c r="E414" s="39">
        <f t="shared" si="100"/>
        <v>0</v>
      </c>
      <c r="F414" s="39">
        <f t="shared" si="101"/>
        <v>0</v>
      </c>
      <c r="G414" s="39">
        <f t="shared" si="102"/>
        <v>0</v>
      </c>
      <c r="H414" s="39"/>
      <c r="I414" s="39"/>
      <c r="J414" s="39"/>
      <c r="K414" s="39"/>
      <c r="L414" s="39"/>
      <c r="M414" s="52"/>
      <c r="N414" s="52"/>
      <c r="O414" s="51"/>
      <c r="P414" s="41"/>
    </row>
    <row r="415" spans="1:16" s="30" customFormat="1" ht="21.75" hidden="1">
      <c r="A415" s="36">
        <v>33325</v>
      </c>
      <c r="B415" s="37">
        <v>28</v>
      </c>
      <c r="C415" s="38">
        <f t="shared" si="114"/>
        <v>0</v>
      </c>
      <c r="D415" s="39">
        <f t="shared" si="99"/>
        <v>0</v>
      </c>
      <c r="E415" s="39">
        <f t="shared" si="100"/>
        <v>0</v>
      </c>
      <c r="F415" s="39">
        <f t="shared" si="101"/>
        <v>0</v>
      </c>
      <c r="G415" s="39"/>
      <c r="H415" s="39"/>
      <c r="I415" s="39"/>
      <c r="J415" s="39"/>
      <c r="K415" s="39"/>
      <c r="L415" s="39"/>
      <c r="M415" s="52"/>
      <c r="N415" s="52"/>
      <c r="O415" s="51"/>
      <c r="P415" s="41"/>
    </row>
    <row r="416" spans="1:16" s="30" customFormat="1" ht="21.75" hidden="1">
      <c r="A416" s="36">
        <v>33326</v>
      </c>
      <c r="B416" s="44">
        <v>29</v>
      </c>
      <c r="C416" s="38">
        <f t="shared" si="114"/>
        <v>0</v>
      </c>
      <c r="D416" s="39">
        <f t="shared" si="99"/>
        <v>0</v>
      </c>
      <c r="E416" s="39">
        <f t="shared" si="100"/>
        <v>0</v>
      </c>
      <c r="F416" s="39"/>
      <c r="G416" s="39"/>
      <c r="H416" s="39"/>
      <c r="I416" s="39"/>
      <c r="J416" s="39"/>
      <c r="K416" s="39"/>
      <c r="L416" s="39"/>
      <c r="M416" s="52"/>
      <c r="N416" s="52"/>
      <c r="O416" s="51"/>
      <c r="P416" s="41"/>
    </row>
    <row r="417" spans="1:16" s="30" customFormat="1" ht="21.75" hidden="1">
      <c r="A417" s="36">
        <v>33327</v>
      </c>
      <c r="B417" s="45">
        <v>30</v>
      </c>
      <c r="C417" s="38">
        <f t="shared" si="114"/>
        <v>0</v>
      </c>
      <c r="D417" s="39">
        <f t="shared" si="99"/>
        <v>0</v>
      </c>
      <c r="E417" s="39"/>
      <c r="F417" s="39"/>
      <c r="G417" s="39"/>
      <c r="H417" s="39"/>
      <c r="I417" s="39"/>
      <c r="J417" s="39"/>
      <c r="K417" s="39"/>
      <c r="L417" s="39"/>
      <c r="M417" s="52"/>
      <c r="N417" s="52"/>
      <c r="O417" s="51"/>
      <c r="P417" s="41"/>
    </row>
    <row r="418" spans="1:16" s="30" customFormat="1" ht="21.75" hidden="1">
      <c r="A418" s="36">
        <v>33328</v>
      </c>
      <c r="B418" s="45">
        <v>31</v>
      </c>
      <c r="C418" s="38">
        <f t="shared" si="114"/>
        <v>0</v>
      </c>
      <c r="D418" s="39"/>
      <c r="E418" s="39"/>
      <c r="F418" s="53"/>
      <c r="G418" s="53"/>
      <c r="H418" s="53"/>
      <c r="I418" s="53"/>
      <c r="J418" s="53"/>
      <c r="K418" s="53"/>
      <c r="L418" s="53"/>
      <c r="M418" s="52"/>
      <c r="N418" s="52"/>
      <c r="O418" s="51"/>
      <c r="P418" s="41"/>
    </row>
    <row r="419" spans="1:16" s="30" customFormat="1" ht="21.75" hidden="1">
      <c r="A419" s="36">
        <v>33329</v>
      </c>
      <c r="B419" s="54"/>
      <c r="C419" s="52">
        <f aca="true" t="shared" si="115" ref="C419:O419">MATCH(C420,C54:C418,0)</f>
        <v>214</v>
      </c>
      <c r="D419" s="52">
        <f t="shared" si="115"/>
        <v>211</v>
      </c>
      <c r="E419" s="52">
        <f t="shared" si="115"/>
        <v>212</v>
      </c>
      <c r="F419" s="52">
        <f t="shared" si="115"/>
        <v>211</v>
      </c>
      <c r="G419" s="52">
        <f t="shared" si="115"/>
        <v>210</v>
      </c>
      <c r="H419" s="52">
        <f t="shared" si="115"/>
        <v>209</v>
      </c>
      <c r="I419" s="52">
        <f t="shared" si="115"/>
        <v>208</v>
      </c>
      <c r="J419" s="52">
        <f t="shared" si="115"/>
        <v>207</v>
      </c>
      <c r="K419" s="52">
        <f t="shared" si="115"/>
        <v>206</v>
      </c>
      <c r="L419" s="52">
        <f t="shared" si="115"/>
        <v>205</v>
      </c>
      <c r="M419" s="52">
        <f t="shared" si="115"/>
        <v>201</v>
      </c>
      <c r="N419" s="52">
        <f t="shared" si="115"/>
        <v>200</v>
      </c>
      <c r="O419" s="52">
        <f t="shared" si="115"/>
        <v>185</v>
      </c>
      <c r="P419" s="41"/>
    </row>
    <row r="420" spans="1:27" s="30" customFormat="1" ht="21.75" hidden="1">
      <c r="A420" s="36"/>
      <c r="B420" s="55" t="s">
        <v>77</v>
      </c>
      <c r="C420" s="56">
        <f aca="true" t="shared" si="116" ref="C420:O420">MAX(C54:C418)</f>
        <v>98</v>
      </c>
      <c r="D420" s="56">
        <f t="shared" si="116"/>
        <v>149.7</v>
      </c>
      <c r="E420" s="56">
        <f t="shared" si="116"/>
        <v>226.1</v>
      </c>
      <c r="F420" s="56">
        <f t="shared" si="116"/>
        <v>289.79999999999995</v>
      </c>
      <c r="G420" s="56">
        <f t="shared" si="116"/>
        <v>352.9</v>
      </c>
      <c r="H420" s="56">
        <f t="shared" si="116"/>
        <v>390.20000000000005</v>
      </c>
      <c r="I420" s="56">
        <f t="shared" si="116"/>
        <v>421.8</v>
      </c>
      <c r="J420" s="56">
        <f t="shared" si="116"/>
        <v>421.8</v>
      </c>
      <c r="K420" s="56">
        <f t="shared" si="116"/>
        <v>422</v>
      </c>
      <c r="L420" s="56">
        <f t="shared" si="116"/>
        <v>422</v>
      </c>
      <c r="M420" s="56">
        <f t="shared" si="116"/>
        <v>504.8</v>
      </c>
      <c r="N420" s="56">
        <f t="shared" si="116"/>
        <v>519.5</v>
      </c>
      <c r="O420" s="57">
        <f t="shared" si="116"/>
        <v>696.8000000000001</v>
      </c>
      <c r="P420" s="52" t="e">
        <f aca="true" t="shared" si="117" ref="P420:AA420">MATCH(P421,P54:P419,0)</f>
        <v>#N/A</v>
      </c>
      <c r="Q420" s="52" t="e">
        <f t="shared" si="117"/>
        <v>#N/A</v>
      </c>
      <c r="R420" s="52" t="e">
        <f t="shared" si="117"/>
        <v>#N/A</v>
      </c>
      <c r="S420" s="52" t="e">
        <f t="shared" si="117"/>
        <v>#N/A</v>
      </c>
      <c r="T420" s="52" t="e">
        <f t="shared" si="117"/>
        <v>#N/A</v>
      </c>
      <c r="U420" s="52" t="e">
        <f t="shared" si="117"/>
        <v>#N/A</v>
      </c>
      <c r="V420" s="52" t="e">
        <f t="shared" si="117"/>
        <v>#N/A</v>
      </c>
      <c r="W420" s="52" t="e">
        <f t="shared" si="117"/>
        <v>#N/A</v>
      </c>
      <c r="X420" s="52" t="e">
        <f t="shared" si="117"/>
        <v>#N/A</v>
      </c>
      <c r="Y420" s="52" t="e">
        <f t="shared" si="117"/>
        <v>#N/A</v>
      </c>
      <c r="Z420" s="52" t="e">
        <f t="shared" si="117"/>
        <v>#N/A</v>
      </c>
      <c r="AA420" s="52" t="e">
        <f t="shared" si="117"/>
        <v>#N/A</v>
      </c>
    </row>
    <row r="421" spans="1:16" s="30" customFormat="1" ht="31.5" customHeight="1">
      <c r="A421" s="4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58"/>
    </row>
  </sheetData>
  <sheetProtection/>
  <protectedRanges>
    <protectedRange sqref="A3:N3 B7:M39" name="ช่วง1"/>
  </protectedRanges>
  <mergeCells count="18">
    <mergeCell ref="M1:O1"/>
    <mergeCell ref="M2:O2"/>
    <mergeCell ref="A3:N3"/>
    <mergeCell ref="A4:N4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M47:N47"/>
    <mergeCell ref="F48:G48"/>
    <mergeCell ref="M48:N48"/>
    <mergeCell ref="F49:G49"/>
    <mergeCell ref="A52:B52"/>
  </mergeCells>
  <printOptions/>
  <pageMargins left="0.93" right="0.16" top="0.72" bottom="0.41" header="0.5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1"/>
  <sheetViews>
    <sheetView zoomScalePageLayoutView="0" workbookViewId="0" topLeftCell="A1">
      <selection activeCell="AB429" sqref="AB429"/>
    </sheetView>
  </sheetViews>
  <sheetFormatPr defaultColWidth="9.140625" defaultRowHeight="12.75"/>
  <cols>
    <col min="1" max="1" width="9.140625" style="1" customWidth="1"/>
    <col min="2" max="13" width="6.00390625" style="2" customWidth="1"/>
    <col min="14" max="14" width="7.00390625" style="2" customWidth="1"/>
    <col min="15" max="15" width="6.851562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45</v>
      </c>
      <c r="M1" s="118" t="s">
        <v>46</v>
      </c>
      <c r="N1" s="118"/>
      <c r="O1" s="118"/>
    </row>
    <row r="2" spans="1:15" ht="21">
      <c r="A2" s="4" t="s">
        <v>78</v>
      </c>
      <c r="M2" s="118" t="s">
        <v>47</v>
      </c>
      <c r="N2" s="118"/>
      <c r="O2" s="118"/>
    </row>
    <row r="3" spans="1:14" ht="23.25">
      <c r="A3" s="119" t="s">
        <v>80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3.25">
      <c r="A4" s="119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ht="12.75" customHeight="1"/>
    <row r="6" spans="1:27" ht="21">
      <c r="A6" s="5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7" t="s">
        <v>24</v>
      </c>
      <c r="P6" s="8" t="s">
        <v>49</v>
      </c>
      <c r="Q6" s="8" t="s">
        <v>0</v>
      </c>
      <c r="R6" s="8" t="s">
        <v>1</v>
      </c>
      <c r="S6" s="8" t="s">
        <v>2</v>
      </c>
      <c r="T6" s="8" t="s">
        <v>3</v>
      </c>
      <c r="U6" s="8" t="s">
        <v>4</v>
      </c>
      <c r="V6" s="8" t="s">
        <v>5</v>
      </c>
      <c r="W6" s="8" t="s">
        <v>6</v>
      </c>
      <c r="X6" s="8" t="s">
        <v>7</v>
      </c>
      <c r="Y6" s="8" t="s">
        <v>8</v>
      </c>
      <c r="Z6" s="8" t="s">
        <v>9</v>
      </c>
      <c r="AA6" s="8" t="s">
        <v>10</v>
      </c>
    </row>
    <row r="7" spans="1:27" s="12" customFormat="1" ht="15" customHeight="1">
      <c r="A7" s="9">
        <v>1</v>
      </c>
      <c r="B7" s="10">
        <v>0</v>
      </c>
      <c r="C7" s="10"/>
      <c r="D7" s="10">
        <v>0</v>
      </c>
      <c r="E7" s="10">
        <v>5.2</v>
      </c>
      <c r="F7" s="10">
        <v>0</v>
      </c>
      <c r="G7" s="10">
        <v>3.6</v>
      </c>
      <c r="H7" s="10">
        <v>4.1</v>
      </c>
      <c r="I7" s="10">
        <v>0</v>
      </c>
      <c r="J7" s="10">
        <v>0</v>
      </c>
      <c r="K7" s="10">
        <v>80.4</v>
      </c>
      <c r="L7" s="10">
        <v>0</v>
      </c>
      <c r="M7" s="10">
        <v>0</v>
      </c>
      <c r="N7" s="11"/>
      <c r="P7" s="13">
        <f aca="true" t="shared" si="0" ref="P7:AA16">IF(B7&gt;0,B7,"")</f>
      </c>
      <c r="Q7" s="13">
        <f t="shared" si="0"/>
      </c>
      <c r="R7" s="13">
        <f t="shared" si="0"/>
      </c>
      <c r="S7" s="13">
        <f t="shared" si="0"/>
        <v>5.2</v>
      </c>
      <c r="T7" s="13">
        <f t="shared" si="0"/>
      </c>
      <c r="U7" s="13">
        <f t="shared" si="0"/>
        <v>3.6</v>
      </c>
      <c r="V7" s="13">
        <f t="shared" si="0"/>
        <v>4.1</v>
      </c>
      <c r="W7" s="13">
        <f t="shared" si="0"/>
      </c>
      <c r="X7" s="13">
        <f t="shared" si="0"/>
      </c>
      <c r="Y7" s="13">
        <f t="shared" si="0"/>
        <v>80.4</v>
      </c>
      <c r="Z7" s="13">
        <f t="shared" si="0"/>
      </c>
      <c r="AA7" s="13">
        <f t="shared" si="0"/>
      </c>
    </row>
    <row r="8" spans="1:27" s="12" customFormat="1" ht="15" customHeight="1">
      <c r="A8" s="9">
        <v>2</v>
      </c>
      <c r="B8" s="10">
        <v>0</v>
      </c>
      <c r="C8" s="10"/>
      <c r="D8" s="10">
        <v>0</v>
      </c>
      <c r="E8" s="10">
        <v>0</v>
      </c>
      <c r="F8" s="10">
        <v>0</v>
      </c>
      <c r="G8" s="10">
        <v>0</v>
      </c>
      <c r="H8" s="10">
        <v>1.3</v>
      </c>
      <c r="I8" s="10">
        <v>0</v>
      </c>
      <c r="J8" s="10">
        <v>2.5</v>
      </c>
      <c r="K8" s="10">
        <v>7</v>
      </c>
      <c r="L8" s="10">
        <v>0</v>
      </c>
      <c r="M8" s="10">
        <v>0</v>
      </c>
      <c r="N8" s="11"/>
      <c r="P8" s="13">
        <f t="shared" si="0"/>
      </c>
      <c r="Q8" s="13">
        <f t="shared" si="0"/>
      </c>
      <c r="R8" s="13">
        <f t="shared" si="0"/>
      </c>
      <c r="S8" s="13">
        <f t="shared" si="0"/>
      </c>
      <c r="T8" s="13">
        <f t="shared" si="0"/>
      </c>
      <c r="U8" s="13">
        <f t="shared" si="0"/>
      </c>
      <c r="V8" s="13">
        <f t="shared" si="0"/>
        <v>1.3</v>
      </c>
      <c r="W8" s="13">
        <f t="shared" si="0"/>
      </c>
      <c r="X8" s="13">
        <f t="shared" si="0"/>
        <v>2.5</v>
      </c>
      <c r="Y8" s="13">
        <f t="shared" si="0"/>
        <v>7</v>
      </c>
      <c r="Z8" s="13">
        <f t="shared" si="0"/>
      </c>
      <c r="AA8" s="13">
        <f t="shared" si="0"/>
      </c>
    </row>
    <row r="9" spans="1:27" s="12" customFormat="1" ht="15" customHeight="1">
      <c r="A9" s="9">
        <v>3</v>
      </c>
      <c r="B9" s="10">
        <v>0</v>
      </c>
      <c r="C9" s="10"/>
      <c r="D9" s="10">
        <v>0</v>
      </c>
      <c r="E9" s="10">
        <v>0</v>
      </c>
      <c r="F9" s="10">
        <v>6.4</v>
      </c>
      <c r="G9" s="10">
        <v>0</v>
      </c>
      <c r="H9" s="10">
        <v>0</v>
      </c>
      <c r="I9" s="10">
        <v>0</v>
      </c>
      <c r="J9" s="10">
        <v>1.7</v>
      </c>
      <c r="K9" s="10">
        <v>0</v>
      </c>
      <c r="L9" s="10">
        <v>0</v>
      </c>
      <c r="M9" s="10">
        <v>0</v>
      </c>
      <c r="N9" s="11"/>
      <c r="P9" s="13">
        <f t="shared" si="0"/>
      </c>
      <c r="Q9" s="13">
        <f t="shared" si="0"/>
      </c>
      <c r="R9" s="13">
        <f t="shared" si="0"/>
      </c>
      <c r="S9" s="13">
        <f t="shared" si="0"/>
      </c>
      <c r="T9" s="13">
        <f t="shared" si="0"/>
        <v>6.4</v>
      </c>
      <c r="U9" s="13">
        <f t="shared" si="0"/>
      </c>
      <c r="V9" s="13">
        <f t="shared" si="0"/>
      </c>
      <c r="W9" s="13">
        <f t="shared" si="0"/>
      </c>
      <c r="X9" s="13">
        <f t="shared" si="0"/>
        <v>1.7</v>
      </c>
      <c r="Y9" s="13">
        <f t="shared" si="0"/>
      </c>
      <c r="Z9" s="13">
        <f t="shared" si="0"/>
      </c>
      <c r="AA9" s="13">
        <f t="shared" si="0"/>
      </c>
    </row>
    <row r="10" spans="1:27" s="12" customFormat="1" ht="15" customHeight="1">
      <c r="A10" s="9">
        <v>4</v>
      </c>
      <c r="B10" s="10">
        <v>0</v>
      </c>
      <c r="C10" s="10"/>
      <c r="D10" s="10">
        <v>0</v>
      </c>
      <c r="E10" s="10">
        <v>0</v>
      </c>
      <c r="F10" s="10">
        <v>4.2</v>
      </c>
      <c r="G10" s="10">
        <v>0</v>
      </c>
      <c r="H10" s="10">
        <v>0</v>
      </c>
      <c r="I10" s="10">
        <v>0</v>
      </c>
      <c r="J10" s="10">
        <v>3.2</v>
      </c>
      <c r="K10" s="10">
        <v>0</v>
      </c>
      <c r="L10" s="10">
        <v>0</v>
      </c>
      <c r="M10" s="10">
        <v>0</v>
      </c>
      <c r="N10" s="11"/>
      <c r="P10" s="13">
        <f t="shared" si="0"/>
      </c>
      <c r="Q10" s="13">
        <f t="shared" si="0"/>
      </c>
      <c r="R10" s="13">
        <f t="shared" si="0"/>
      </c>
      <c r="S10" s="13">
        <f t="shared" si="0"/>
      </c>
      <c r="T10" s="13">
        <f t="shared" si="0"/>
        <v>4.2</v>
      </c>
      <c r="U10" s="13">
        <f t="shared" si="0"/>
      </c>
      <c r="V10" s="13">
        <f t="shared" si="0"/>
      </c>
      <c r="W10" s="13">
        <f t="shared" si="0"/>
      </c>
      <c r="X10" s="13">
        <f t="shared" si="0"/>
        <v>3.2</v>
      </c>
      <c r="Y10" s="13">
        <f t="shared" si="0"/>
      </c>
      <c r="Z10" s="13">
        <f t="shared" si="0"/>
      </c>
      <c r="AA10" s="13">
        <f t="shared" si="0"/>
      </c>
    </row>
    <row r="11" spans="1:27" s="12" customFormat="1" ht="15" customHeight="1">
      <c r="A11" s="9">
        <v>5</v>
      </c>
      <c r="B11" s="10">
        <v>0</v>
      </c>
      <c r="C11" s="10"/>
      <c r="D11" s="10">
        <v>0</v>
      </c>
      <c r="E11" s="10">
        <v>13.4</v>
      </c>
      <c r="F11" s="10">
        <v>4.7</v>
      </c>
      <c r="G11" s="10">
        <v>0</v>
      </c>
      <c r="H11" s="10">
        <v>0</v>
      </c>
      <c r="I11" s="10">
        <v>4.5</v>
      </c>
      <c r="J11" s="10">
        <v>2.8</v>
      </c>
      <c r="K11" s="10">
        <v>0</v>
      </c>
      <c r="L11" s="10">
        <v>0</v>
      </c>
      <c r="M11" s="10">
        <v>0</v>
      </c>
      <c r="N11" s="11"/>
      <c r="P11" s="13">
        <f t="shared" si="0"/>
      </c>
      <c r="Q11" s="13">
        <f t="shared" si="0"/>
      </c>
      <c r="R11" s="13">
        <f t="shared" si="0"/>
      </c>
      <c r="S11" s="13">
        <f t="shared" si="0"/>
        <v>13.4</v>
      </c>
      <c r="T11" s="13">
        <f t="shared" si="0"/>
        <v>4.7</v>
      </c>
      <c r="U11" s="13">
        <f t="shared" si="0"/>
      </c>
      <c r="V11" s="13">
        <f t="shared" si="0"/>
      </c>
      <c r="W11" s="13">
        <f t="shared" si="0"/>
        <v>4.5</v>
      </c>
      <c r="X11" s="13">
        <f t="shared" si="0"/>
        <v>2.8</v>
      </c>
      <c r="Y11" s="13">
        <f t="shared" si="0"/>
      </c>
      <c r="Z11" s="13">
        <f t="shared" si="0"/>
      </c>
      <c r="AA11" s="13">
        <f t="shared" si="0"/>
      </c>
    </row>
    <row r="12" spans="1:27" s="12" customFormat="1" ht="15" customHeight="1">
      <c r="A12" s="9">
        <v>6</v>
      </c>
      <c r="B12" s="10">
        <v>0</v>
      </c>
      <c r="C12" s="10"/>
      <c r="D12" s="10">
        <v>0</v>
      </c>
      <c r="E12" s="10">
        <v>0</v>
      </c>
      <c r="F12" s="10">
        <v>5.7</v>
      </c>
      <c r="G12" s="10">
        <v>0</v>
      </c>
      <c r="H12" s="10">
        <v>0</v>
      </c>
      <c r="I12" s="10">
        <v>7.9</v>
      </c>
      <c r="J12" s="10">
        <v>0</v>
      </c>
      <c r="K12" s="10">
        <v>0</v>
      </c>
      <c r="L12" s="10">
        <v>0</v>
      </c>
      <c r="M12" s="10">
        <v>0</v>
      </c>
      <c r="N12" s="11"/>
      <c r="P12" s="13">
        <f t="shared" si="0"/>
      </c>
      <c r="Q12" s="13">
        <f t="shared" si="0"/>
      </c>
      <c r="R12" s="13">
        <f t="shared" si="0"/>
      </c>
      <c r="S12" s="13">
        <f t="shared" si="0"/>
      </c>
      <c r="T12" s="13">
        <f t="shared" si="0"/>
        <v>5.7</v>
      </c>
      <c r="U12" s="13">
        <f t="shared" si="0"/>
      </c>
      <c r="V12" s="13">
        <f t="shared" si="0"/>
      </c>
      <c r="W12" s="13">
        <f t="shared" si="0"/>
        <v>7.9</v>
      </c>
      <c r="X12" s="13">
        <f t="shared" si="0"/>
      </c>
      <c r="Y12" s="13">
        <f t="shared" si="0"/>
      </c>
      <c r="Z12" s="13">
        <f t="shared" si="0"/>
      </c>
      <c r="AA12" s="13">
        <f t="shared" si="0"/>
      </c>
    </row>
    <row r="13" spans="1:27" s="12" customFormat="1" ht="15" customHeight="1">
      <c r="A13" s="9">
        <v>7</v>
      </c>
      <c r="B13" s="10">
        <v>0</v>
      </c>
      <c r="C13" s="10"/>
      <c r="D13" s="10">
        <v>69.5</v>
      </c>
      <c r="E13" s="10">
        <v>0</v>
      </c>
      <c r="F13" s="10">
        <v>2.5</v>
      </c>
      <c r="G13" s="10">
        <v>4.6</v>
      </c>
      <c r="H13" s="10">
        <v>0</v>
      </c>
      <c r="I13" s="10">
        <v>0</v>
      </c>
      <c r="J13" s="10">
        <v>3.7</v>
      </c>
      <c r="K13" s="10">
        <v>4.2</v>
      </c>
      <c r="L13" s="10">
        <v>0</v>
      </c>
      <c r="M13" s="10">
        <v>0</v>
      </c>
      <c r="N13" s="11"/>
      <c r="P13" s="13">
        <f t="shared" si="0"/>
      </c>
      <c r="Q13" s="13">
        <f t="shared" si="0"/>
      </c>
      <c r="R13" s="13">
        <f t="shared" si="0"/>
        <v>69.5</v>
      </c>
      <c r="S13" s="13">
        <f t="shared" si="0"/>
      </c>
      <c r="T13" s="13">
        <f t="shared" si="0"/>
        <v>2.5</v>
      </c>
      <c r="U13" s="13">
        <f t="shared" si="0"/>
        <v>4.6</v>
      </c>
      <c r="V13" s="13">
        <f t="shared" si="0"/>
      </c>
      <c r="W13" s="13">
        <f t="shared" si="0"/>
      </c>
      <c r="X13" s="13">
        <f t="shared" si="0"/>
        <v>3.7</v>
      </c>
      <c r="Y13" s="13">
        <f t="shared" si="0"/>
        <v>4.2</v>
      </c>
      <c r="Z13" s="13">
        <f t="shared" si="0"/>
      </c>
      <c r="AA13" s="13">
        <f t="shared" si="0"/>
      </c>
    </row>
    <row r="14" spans="1:27" s="12" customFormat="1" ht="15" customHeight="1">
      <c r="A14" s="9">
        <v>8</v>
      </c>
      <c r="B14" s="10">
        <v>0</v>
      </c>
      <c r="C14" s="10"/>
      <c r="D14" s="10">
        <v>0</v>
      </c>
      <c r="E14" s="10">
        <v>4.1</v>
      </c>
      <c r="F14" s="10">
        <v>0</v>
      </c>
      <c r="G14" s="10">
        <v>4.2</v>
      </c>
      <c r="H14" s="10">
        <v>2.6</v>
      </c>
      <c r="I14" s="10">
        <v>3.6</v>
      </c>
      <c r="J14" s="10">
        <v>1.6</v>
      </c>
      <c r="K14" s="10">
        <v>0</v>
      </c>
      <c r="L14" s="10">
        <v>0</v>
      </c>
      <c r="M14" s="10">
        <v>0</v>
      </c>
      <c r="N14" s="11"/>
      <c r="P14" s="13">
        <f t="shared" si="0"/>
      </c>
      <c r="Q14" s="13">
        <f t="shared" si="0"/>
      </c>
      <c r="R14" s="13">
        <f t="shared" si="0"/>
      </c>
      <c r="S14" s="13">
        <f t="shared" si="0"/>
        <v>4.1</v>
      </c>
      <c r="T14" s="13">
        <f t="shared" si="0"/>
      </c>
      <c r="U14" s="13">
        <f t="shared" si="0"/>
        <v>4.2</v>
      </c>
      <c r="V14" s="13">
        <f t="shared" si="0"/>
        <v>2.6</v>
      </c>
      <c r="W14" s="13">
        <f t="shared" si="0"/>
        <v>3.6</v>
      </c>
      <c r="X14" s="13">
        <f t="shared" si="0"/>
        <v>1.6</v>
      </c>
      <c r="Y14" s="13">
        <f t="shared" si="0"/>
      </c>
      <c r="Z14" s="13">
        <f t="shared" si="0"/>
      </c>
      <c r="AA14" s="13">
        <f t="shared" si="0"/>
      </c>
    </row>
    <row r="15" spans="1:27" s="12" customFormat="1" ht="15" customHeight="1">
      <c r="A15" s="9">
        <v>9</v>
      </c>
      <c r="B15" s="10">
        <v>0</v>
      </c>
      <c r="C15" s="10"/>
      <c r="D15" s="10">
        <v>0</v>
      </c>
      <c r="E15" s="10">
        <v>0</v>
      </c>
      <c r="F15" s="10">
        <v>3.7</v>
      </c>
      <c r="G15" s="10">
        <v>0</v>
      </c>
      <c r="H15" s="10">
        <v>2.3</v>
      </c>
      <c r="I15" s="10">
        <v>6.6</v>
      </c>
      <c r="J15" s="10">
        <v>0</v>
      </c>
      <c r="K15" s="10">
        <v>17.8</v>
      </c>
      <c r="L15" s="10">
        <v>0</v>
      </c>
      <c r="M15" s="10">
        <v>0</v>
      </c>
      <c r="N15" s="11"/>
      <c r="P15" s="13">
        <f t="shared" si="0"/>
      </c>
      <c r="Q15" s="13">
        <f t="shared" si="0"/>
      </c>
      <c r="R15" s="13">
        <f t="shared" si="0"/>
      </c>
      <c r="S15" s="13">
        <f t="shared" si="0"/>
      </c>
      <c r="T15" s="13">
        <f t="shared" si="0"/>
        <v>3.7</v>
      </c>
      <c r="U15" s="13">
        <f t="shared" si="0"/>
      </c>
      <c r="V15" s="13">
        <f t="shared" si="0"/>
        <v>2.3</v>
      </c>
      <c r="W15" s="13">
        <f t="shared" si="0"/>
        <v>6.6</v>
      </c>
      <c r="X15" s="13">
        <f t="shared" si="0"/>
      </c>
      <c r="Y15" s="13">
        <f t="shared" si="0"/>
        <v>17.8</v>
      </c>
      <c r="Z15" s="13">
        <f t="shared" si="0"/>
      </c>
      <c r="AA15" s="13">
        <f t="shared" si="0"/>
      </c>
    </row>
    <row r="16" spans="1:27" s="12" customFormat="1" ht="15" customHeight="1">
      <c r="A16" s="9">
        <v>10</v>
      </c>
      <c r="B16" s="10">
        <v>0</v>
      </c>
      <c r="C16" s="10"/>
      <c r="D16" s="10">
        <v>0</v>
      </c>
      <c r="E16" s="10">
        <v>0</v>
      </c>
      <c r="F16" s="10">
        <v>0</v>
      </c>
      <c r="G16" s="10">
        <v>0</v>
      </c>
      <c r="H16" s="10">
        <v>1.3</v>
      </c>
      <c r="I16" s="10">
        <v>18</v>
      </c>
      <c r="J16" s="10">
        <v>0</v>
      </c>
      <c r="K16" s="10">
        <v>2.5</v>
      </c>
      <c r="L16" s="10">
        <v>0</v>
      </c>
      <c r="M16" s="10">
        <v>0</v>
      </c>
      <c r="N16" s="11"/>
      <c r="P16" s="13">
        <f t="shared" si="0"/>
      </c>
      <c r="Q16" s="13">
        <f t="shared" si="0"/>
      </c>
      <c r="R16" s="13">
        <f t="shared" si="0"/>
      </c>
      <c r="S16" s="13">
        <f t="shared" si="0"/>
      </c>
      <c r="T16" s="13">
        <f t="shared" si="0"/>
      </c>
      <c r="U16" s="13">
        <f t="shared" si="0"/>
      </c>
      <c r="V16" s="13">
        <f t="shared" si="0"/>
        <v>1.3</v>
      </c>
      <c r="W16" s="13">
        <f t="shared" si="0"/>
        <v>18</v>
      </c>
      <c r="X16" s="13">
        <f t="shared" si="0"/>
      </c>
      <c r="Y16" s="13">
        <f t="shared" si="0"/>
        <v>2.5</v>
      </c>
      <c r="Z16" s="13">
        <f t="shared" si="0"/>
      </c>
      <c r="AA16" s="13">
        <f t="shared" si="0"/>
      </c>
    </row>
    <row r="17" spans="1:27" s="12" customFormat="1" ht="1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15" customHeight="1">
      <c r="A18" s="9">
        <v>11</v>
      </c>
      <c r="B18" s="10">
        <v>0</v>
      </c>
      <c r="C18" s="10"/>
      <c r="D18" s="10">
        <v>0</v>
      </c>
      <c r="E18" s="10">
        <v>8.6</v>
      </c>
      <c r="F18" s="10">
        <v>0</v>
      </c>
      <c r="G18" s="10">
        <v>0</v>
      </c>
      <c r="H18" s="10">
        <v>0</v>
      </c>
      <c r="I18" s="10">
        <v>81.9</v>
      </c>
      <c r="J18" s="10">
        <v>8.2</v>
      </c>
      <c r="K18" s="10">
        <v>19.4</v>
      </c>
      <c r="L18" s="10">
        <v>0</v>
      </c>
      <c r="M18" s="10">
        <v>0</v>
      </c>
      <c r="N18" s="11"/>
      <c r="P18" s="13">
        <f aca="true" t="shared" si="1" ref="P18:AA27">IF(B18&gt;0,B18,"")</f>
      </c>
      <c r="Q18" s="13">
        <f t="shared" si="1"/>
      </c>
      <c r="R18" s="13">
        <f t="shared" si="1"/>
      </c>
      <c r="S18" s="13">
        <f t="shared" si="1"/>
        <v>8.6</v>
      </c>
      <c r="T18" s="13">
        <f t="shared" si="1"/>
      </c>
      <c r="U18" s="13">
        <f t="shared" si="1"/>
      </c>
      <c r="V18" s="13">
        <f t="shared" si="1"/>
      </c>
      <c r="W18" s="13">
        <f t="shared" si="1"/>
        <v>81.9</v>
      </c>
      <c r="X18" s="13">
        <f t="shared" si="1"/>
        <v>8.2</v>
      </c>
      <c r="Y18" s="13">
        <f t="shared" si="1"/>
        <v>19.4</v>
      </c>
      <c r="Z18" s="13">
        <f t="shared" si="1"/>
      </c>
      <c r="AA18" s="13">
        <f t="shared" si="1"/>
      </c>
    </row>
    <row r="19" spans="1:27" s="12" customFormat="1" ht="15" customHeight="1">
      <c r="A19" s="9">
        <v>12</v>
      </c>
      <c r="B19" s="10">
        <v>0</v>
      </c>
      <c r="C19" s="10"/>
      <c r="D19" s="10">
        <v>0</v>
      </c>
      <c r="E19" s="10">
        <v>6.7</v>
      </c>
      <c r="F19" s="10">
        <v>0</v>
      </c>
      <c r="G19" s="10">
        <v>2.4</v>
      </c>
      <c r="H19" s="10">
        <v>1.7</v>
      </c>
      <c r="I19" s="10">
        <v>33.2</v>
      </c>
      <c r="J19" s="10">
        <v>143.4</v>
      </c>
      <c r="K19" s="10">
        <v>5.1</v>
      </c>
      <c r="L19" s="10">
        <v>0</v>
      </c>
      <c r="M19" s="10">
        <v>0</v>
      </c>
      <c r="N19" s="11"/>
      <c r="P19" s="13">
        <f t="shared" si="1"/>
      </c>
      <c r="Q19" s="13">
        <f t="shared" si="1"/>
      </c>
      <c r="R19" s="13">
        <f t="shared" si="1"/>
      </c>
      <c r="S19" s="13">
        <f t="shared" si="1"/>
        <v>6.7</v>
      </c>
      <c r="T19" s="13">
        <f t="shared" si="1"/>
      </c>
      <c r="U19" s="13">
        <f t="shared" si="1"/>
        <v>2.4</v>
      </c>
      <c r="V19" s="13">
        <f t="shared" si="1"/>
        <v>1.7</v>
      </c>
      <c r="W19" s="13">
        <f t="shared" si="1"/>
        <v>33.2</v>
      </c>
      <c r="X19" s="13">
        <f t="shared" si="1"/>
        <v>143.4</v>
      </c>
      <c r="Y19" s="13">
        <f t="shared" si="1"/>
        <v>5.1</v>
      </c>
      <c r="Z19" s="13">
        <f t="shared" si="1"/>
      </c>
      <c r="AA19" s="13">
        <f t="shared" si="1"/>
      </c>
    </row>
    <row r="20" spans="1:27" s="12" customFormat="1" ht="15" customHeight="1">
      <c r="A20" s="9">
        <v>13</v>
      </c>
      <c r="B20" s="10">
        <v>0</v>
      </c>
      <c r="C20" s="10"/>
      <c r="D20" s="10">
        <v>0</v>
      </c>
      <c r="E20" s="10">
        <v>2.1</v>
      </c>
      <c r="F20" s="10">
        <v>0</v>
      </c>
      <c r="G20" s="10">
        <v>0</v>
      </c>
      <c r="H20" s="10">
        <v>2.6</v>
      </c>
      <c r="I20" s="10">
        <v>25.9</v>
      </c>
      <c r="J20" s="10">
        <v>119.5</v>
      </c>
      <c r="K20" s="10">
        <v>1.5</v>
      </c>
      <c r="L20" s="10">
        <v>14.3</v>
      </c>
      <c r="M20" s="10">
        <v>0</v>
      </c>
      <c r="N20" s="11"/>
      <c r="P20" s="13">
        <f t="shared" si="1"/>
      </c>
      <c r="Q20" s="13">
        <f t="shared" si="1"/>
      </c>
      <c r="R20" s="13">
        <f t="shared" si="1"/>
      </c>
      <c r="S20" s="13">
        <f t="shared" si="1"/>
        <v>2.1</v>
      </c>
      <c r="T20" s="13">
        <f t="shared" si="1"/>
      </c>
      <c r="U20" s="13">
        <f t="shared" si="1"/>
      </c>
      <c r="V20" s="13">
        <f t="shared" si="1"/>
        <v>2.6</v>
      </c>
      <c r="W20" s="13">
        <f t="shared" si="1"/>
        <v>25.9</v>
      </c>
      <c r="X20" s="13">
        <f t="shared" si="1"/>
        <v>119.5</v>
      </c>
      <c r="Y20" s="13">
        <f t="shared" si="1"/>
        <v>1.5</v>
      </c>
      <c r="Z20" s="13">
        <f t="shared" si="1"/>
        <v>14.3</v>
      </c>
      <c r="AA20" s="13">
        <f t="shared" si="1"/>
      </c>
    </row>
    <row r="21" spans="1:27" s="12" customFormat="1" ht="15" customHeight="1">
      <c r="A21" s="9">
        <v>14</v>
      </c>
      <c r="B21" s="10">
        <v>0</v>
      </c>
      <c r="C21" s="10"/>
      <c r="D21" s="10">
        <v>0</v>
      </c>
      <c r="E21" s="10">
        <v>7.9</v>
      </c>
      <c r="F21" s="10">
        <v>0</v>
      </c>
      <c r="G21" s="10">
        <v>0</v>
      </c>
      <c r="H21" s="10">
        <v>3.8</v>
      </c>
      <c r="I21" s="10">
        <v>7.3</v>
      </c>
      <c r="J21" s="10">
        <v>34.1</v>
      </c>
      <c r="K21" s="10">
        <v>20.3</v>
      </c>
      <c r="L21" s="10">
        <v>2.4</v>
      </c>
      <c r="M21" s="10">
        <v>0</v>
      </c>
      <c r="N21" s="11"/>
      <c r="P21" s="13">
        <f t="shared" si="1"/>
      </c>
      <c r="Q21" s="13">
        <f t="shared" si="1"/>
      </c>
      <c r="R21" s="13">
        <f t="shared" si="1"/>
      </c>
      <c r="S21" s="13">
        <f t="shared" si="1"/>
        <v>7.9</v>
      </c>
      <c r="T21" s="13">
        <f t="shared" si="1"/>
      </c>
      <c r="U21" s="13">
        <f t="shared" si="1"/>
      </c>
      <c r="V21" s="13">
        <f t="shared" si="1"/>
        <v>3.8</v>
      </c>
      <c r="W21" s="13">
        <f t="shared" si="1"/>
        <v>7.3</v>
      </c>
      <c r="X21" s="13">
        <f t="shared" si="1"/>
        <v>34.1</v>
      </c>
      <c r="Y21" s="13">
        <f t="shared" si="1"/>
        <v>20.3</v>
      </c>
      <c r="Z21" s="13">
        <f t="shared" si="1"/>
        <v>2.4</v>
      </c>
      <c r="AA21" s="13">
        <f t="shared" si="1"/>
      </c>
    </row>
    <row r="22" spans="1:27" s="12" customFormat="1" ht="15" customHeight="1">
      <c r="A22" s="9">
        <v>15</v>
      </c>
      <c r="B22" s="10">
        <v>0</v>
      </c>
      <c r="C22" s="10"/>
      <c r="D22" s="10">
        <v>0</v>
      </c>
      <c r="E22" s="10">
        <v>8.2</v>
      </c>
      <c r="F22" s="10">
        <v>3.2</v>
      </c>
      <c r="G22" s="10">
        <v>8.9</v>
      </c>
      <c r="H22" s="10">
        <v>2.5</v>
      </c>
      <c r="I22" s="10">
        <v>5.1</v>
      </c>
      <c r="J22" s="10">
        <v>15.8</v>
      </c>
      <c r="K22" s="10">
        <v>11</v>
      </c>
      <c r="L22" s="10">
        <v>58.2</v>
      </c>
      <c r="M22" s="10">
        <v>0</v>
      </c>
      <c r="N22" s="11"/>
      <c r="P22" s="13">
        <f t="shared" si="1"/>
      </c>
      <c r="Q22" s="13">
        <f t="shared" si="1"/>
      </c>
      <c r="R22" s="13">
        <f t="shared" si="1"/>
      </c>
      <c r="S22" s="13">
        <f t="shared" si="1"/>
        <v>8.2</v>
      </c>
      <c r="T22" s="13">
        <f t="shared" si="1"/>
        <v>3.2</v>
      </c>
      <c r="U22" s="13">
        <f t="shared" si="1"/>
        <v>8.9</v>
      </c>
      <c r="V22" s="13">
        <f t="shared" si="1"/>
        <v>2.5</v>
      </c>
      <c r="W22" s="13">
        <f t="shared" si="1"/>
        <v>5.1</v>
      </c>
      <c r="X22" s="13">
        <f t="shared" si="1"/>
        <v>15.8</v>
      </c>
      <c r="Y22" s="13">
        <f t="shared" si="1"/>
        <v>11</v>
      </c>
      <c r="Z22" s="13">
        <f t="shared" si="1"/>
        <v>58.2</v>
      </c>
      <c r="AA22" s="13">
        <f t="shared" si="1"/>
      </c>
    </row>
    <row r="23" spans="1:27" s="12" customFormat="1" ht="15" customHeight="1">
      <c r="A23" s="9">
        <v>16</v>
      </c>
      <c r="B23" s="10">
        <v>0</v>
      </c>
      <c r="C23" s="10"/>
      <c r="D23" s="10">
        <v>0</v>
      </c>
      <c r="E23" s="10">
        <v>2.4</v>
      </c>
      <c r="F23" s="10">
        <v>3.5</v>
      </c>
      <c r="G23" s="10">
        <v>2.5</v>
      </c>
      <c r="H23" s="10">
        <v>0</v>
      </c>
      <c r="I23" s="10">
        <v>2.1</v>
      </c>
      <c r="J23" s="10">
        <v>0</v>
      </c>
      <c r="K23" s="10">
        <v>50.4</v>
      </c>
      <c r="L23" s="10">
        <v>0</v>
      </c>
      <c r="M23" s="10">
        <v>0</v>
      </c>
      <c r="N23" s="11"/>
      <c r="P23" s="13">
        <f t="shared" si="1"/>
      </c>
      <c r="Q23" s="13">
        <f t="shared" si="1"/>
      </c>
      <c r="R23" s="13">
        <f t="shared" si="1"/>
      </c>
      <c r="S23" s="13">
        <f t="shared" si="1"/>
        <v>2.4</v>
      </c>
      <c r="T23" s="13">
        <f t="shared" si="1"/>
        <v>3.5</v>
      </c>
      <c r="U23" s="13">
        <f t="shared" si="1"/>
        <v>2.5</v>
      </c>
      <c r="V23" s="13">
        <f t="shared" si="1"/>
      </c>
      <c r="W23" s="13">
        <f t="shared" si="1"/>
        <v>2.1</v>
      </c>
      <c r="X23" s="13">
        <f t="shared" si="1"/>
      </c>
      <c r="Y23" s="13">
        <f t="shared" si="1"/>
        <v>50.4</v>
      </c>
      <c r="Z23" s="13">
        <f t="shared" si="1"/>
      </c>
      <c r="AA23" s="13">
        <f t="shared" si="1"/>
      </c>
    </row>
    <row r="24" spans="1:27" s="12" customFormat="1" ht="15" customHeight="1">
      <c r="A24" s="9">
        <v>17</v>
      </c>
      <c r="B24" s="10">
        <v>0</v>
      </c>
      <c r="C24" s="10"/>
      <c r="D24" s="10">
        <v>0</v>
      </c>
      <c r="E24" s="10">
        <v>5.2</v>
      </c>
      <c r="F24" s="10">
        <v>5.5</v>
      </c>
      <c r="G24" s="10">
        <v>3.2</v>
      </c>
      <c r="H24" s="10">
        <v>0</v>
      </c>
      <c r="I24" s="10">
        <v>0</v>
      </c>
      <c r="J24" s="10">
        <v>5.7</v>
      </c>
      <c r="K24" s="10">
        <v>18.2</v>
      </c>
      <c r="L24" s="10">
        <v>0</v>
      </c>
      <c r="M24" s="10">
        <v>0</v>
      </c>
      <c r="N24" s="11"/>
      <c r="P24" s="13">
        <f t="shared" si="1"/>
      </c>
      <c r="Q24" s="13">
        <f t="shared" si="1"/>
      </c>
      <c r="R24" s="13">
        <f t="shared" si="1"/>
      </c>
      <c r="S24" s="13">
        <f t="shared" si="1"/>
        <v>5.2</v>
      </c>
      <c r="T24" s="13">
        <f t="shared" si="1"/>
        <v>5.5</v>
      </c>
      <c r="U24" s="13">
        <f t="shared" si="1"/>
        <v>3.2</v>
      </c>
      <c r="V24" s="13">
        <f t="shared" si="1"/>
      </c>
      <c r="W24" s="13">
        <f t="shared" si="1"/>
      </c>
      <c r="X24" s="13">
        <f t="shared" si="1"/>
        <v>5.7</v>
      </c>
      <c r="Y24" s="13">
        <f t="shared" si="1"/>
        <v>18.2</v>
      </c>
      <c r="Z24" s="13">
        <f t="shared" si="1"/>
      </c>
      <c r="AA24" s="13">
        <f t="shared" si="1"/>
      </c>
    </row>
    <row r="25" spans="1:27" s="12" customFormat="1" ht="15" customHeight="1">
      <c r="A25" s="9">
        <v>18</v>
      </c>
      <c r="B25" s="10">
        <v>0</v>
      </c>
      <c r="C25" s="10"/>
      <c r="D25" s="10">
        <v>0</v>
      </c>
      <c r="E25" s="10">
        <v>3.6</v>
      </c>
      <c r="F25" s="10">
        <v>16</v>
      </c>
      <c r="G25" s="10">
        <v>1.7</v>
      </c>
      <c r="H25" s="10">
        <v>0</v>
      </c>
      <c r="I25" s="10">
        <v>3.2</v>
      </c>
      <c r="J25" s="10">
        <v>16.2</v>
      </c>
      <c r="K25" s="10">
        <v>4.2</v>
      </c>
      <c r="L25" s="10">
        <v>0</v>
      </c>
      <c r="M25" s="10">
        <v>0</v>
      </c>
      <c r="N25" s="11"/>
      <c r="P25" s="13">
        <f t="shared" si="1"/>
      </c>
      <c r="Q25" s="13">
        <f t="shared" si="1"/>
      </c>
      <c r="R25" s="13">
        <f t="shared" si="1"/>
      </c>
      <c r="S25" s="13">
        <f t="shared" si="1"/>
        <v>3.6</v>
      </c>
      <c r="T25" s="13">
        <f t="shared" si="1"/>
        <v>16</v>
      </c>
      <c r="U25" s="13">
        <f t="shared" si="1"/>
        <v>1.7</v>
      </c>
      <c r="V25" s="13">
        <f t="shared" si="1"/>
      </c>
      <c r="W25" s="13">
        <f t="shared" si="1"/>
        <v>3.2</v>
      </c>
      <c r="X25" s="13">
        <f t="shared" si="1"/>
        <v>16.2</v>
      </c>
      <c r="Y25" s="13">
        <f t="shared" si="1"/>
        <v>4.2</v>
      </c>
      <c r="Z25" s="13">
        <f t="shared" si="1"/>
      </c>
      <c r="AA25" s="13">
        <f t="shared" si="1"/>
      </c>
    </row>
    <row r="26" spans="1:27" s="12" customFormat="1" ht="15" customHeight="1">
      <c r="A26" s="9">
        <v>19</v>
      </c>
      <c r="B26" s="10">
        <v>0</v>
      </c>
      <c r="C26" s="10"/>
      <c r="D26" s="10">
        <v>0</v>
      </c>
      <c r="E26" s="10">
        <v>0</v>
      </c>
      <c r="F26" s="10">
        <v>21.7</v>
      </c>
      <c r="G26" s="10">
        <v>6.8</v>
      </c>
      <c r="H26" s="10">
        <v>0</v>
      </c>
      <c r="I26" s="10">
        <v>5.2</v>
      </c>
      <c r="J26" s="10">
        <v>43.6</v>
      </c>
      <c r="K26" s="10">
        <v>0</v>
      </c>
      <c r="L26" s="10">
        <v>0</v>
      </c>
      <c r="M26" s="10">
        <v>0</v>
      </c>
      <c r="N26" s="11"/>
      <c r="P26" s="13">
        <f t="shared" si="1"/>
      </c>
      <c r="Q26" s="13">
        <f t="shared" si="1"/>
      </c>
      <c r="R26" s="13">
        <f t="shared" si="1"/>
      </c>
      <c r="S26" s="13">
        <f t="shared" si="1"/>
      </c>
      <c r="T26" s="13">
        <f t="shared" si="1"/>
        <v>21.7</v>
      </c>
      <c r="U26" s="13">
        <f t="shared" si="1"/>
        <v>6.8</v>
      </c>
      <c r="V26" s="13">
        <f t="shared" si="1"/>
      </c>
      <c r="W26" s="13">
        <f t="shared" si="1"/>
        <v>5.2</v>
      </c>
      <c r="X26" s="13">
        <f t="shared" si="1"/>
        <v>43.6</v>
      </c>
      <c r="Y26" s="13">
        <f t="shared" si="1"/>
      </c>
      <c r="Z26" s="13">
        <f t="shared" si="1"/>
      </c>
      <c r="AA26" s="13">
        <f t="shared" si="1"/>
      </c>
    </row>
    <row r="27" spans="1:27" s="12" customFormat="1" ht="15" customHeight="1">
      <c r="A27" s="9">
        <v>20</v>
      </c>
      <c r="B27" s="10">
        <v>0</v>
      </c>
      <c r="C27" s="10"/>
      <c r="D27" s="10">
        <v>0</v>
      </c>
      <c r="E27" s="10">
        <v>4.5</v>
      </c>
      <c r="F27" s="10">
        <v>9.5</v>
      </c>
      <c r="G27" s="10">
        <v>8.9</v>
      </c>
      <c r="H27" s="10">
        <v>5.7</v>
      </c>
      <c r="I27" s="10">
        <v>16.7</v>
      </c>
      <c r="J27" s="10">
        <v>34.6</v>
      </c>
      <c r="K27" s="10">
        <v>0</v>
      </c>
      <c r="L27" s="10">
        <v>0</v>
      </c>
      <c r="M27" s="10">
        <v>0</v>
      </c>
      <c r="N27" s="11"/>
      <c r="P27" s="13">
        <f t="shared" si="1"/>
      </c>
      <c r="Q27" s="13">
        <f t="shared" si="1"/>
      </c>
      <c r="R27" s="13">
        <f t="shared" si="1"/>
      </c>
      <c r="S27" s="13">
        <f t="shared" si="1"/>
        <v>4.5</v>
      </c>
      <c r="T27" s="13">
        <f t="shared" si="1"/>
        <v>9.5</v>
      </c>
      <c r="U27" s="13">
        <f t="shared" si="1"/>
        <v>8.9</v>
      </c>
      <c r="V27" s="13">
        <f t="shared" si="1"/>
        <v>5.7</v>
      </c>
      <c r="W27" s="13">
        <f t="shared" si="1"/>
        <v>16.7</v>
      </c>
      <c r="X27" s="13">
        <f t="shared" si="1"/>
        <v>34.6</v>
      </c>
      <c r="Y27" s="13">
        <f t="shared" si="1"/>
      </c>
      <c r="Z27" s="13">
        <f t="shared" si="1"/>
      </c>
      <c r="AA27" s="13">
        <f t="shared" si="1"/>
      </c>
    </row>
    <row r="28" spans="1:27" s="12" customFormat="1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2" customFormat="1" ht="15" customHeight="1">
      <c r="A29" s="9">
        <v>21</v>
      </c>
      <c r="B29" s="10">
        <v>0</v>
      </c>
      <c r="C29" s="10"/>
      <c r="D29" s="10">
        <v>0</v>
      </c>
      <c r="E29" s="10">
        <v>0</v>
      </c>
      <c r="F29" s="10">
        <v>6.4</v>
      </c>
      <c r="G29" s="10">
        <v>3.7</v>
      </c>
      <c r="H29" s="10">
        <v>3.6</v>
      </c>
      <c r="I29" s="10">
        <v>26.2</v>
      </c>
      <c r="J29" s="10">
        <v>0</v>
      </c>
      <c r="K29" s="10">
        <v>0</v>
      </c>
      <c r="L29" s="10">
        <v>0</v>
      </c>
      <c r="M29" s="10">
        <v>0</v>
      </c>
      <c r="N29" s="11"/>
      <c r="P29" s="13">
        <f aca="true" t="shared" si="2" ref="P29:AA39">IF(B29&gt;0,B29,"")</f>
      </c>
      <c r="Q29" s="13">
        <f t="shared" si="2"/>
      </c>
      <c r="R29" s="13">
        <f t="shared" si="2"/>
      </c>
      <c r="S29" s="13">
        <f t="shared" si="2"/>
      </c>
      <c r="T29" s="13">
        <f t="shared" si="2"/>
        <v>6.4</v>
      </c>
      <c r="U29" s="13">
        <f t="shared" si="2"/>
        <v>3.7</v>
      </c>
      <c r="V29" s="13">
        <f t="shared" si="2"/>
        <v>3.6</v>
      </c>
      <c r="W29" s="13">
        <f t="shared" si="2"/>
        <v>26.2</v>
      </c>
      <c r="X29" s="13">
        <f t="shared" si="2"/>
      </c>
      <c r="Y29" s="13">
        <f t="shared" si="2"/>
      </c>
      <c r="Z29" s="13">
        <f t="shared" si="2"/>
      </c>
      <c r="AA29" s="13">
        <f t="shared" si="2"/>
      </c>
    </row>
    <row r="30" spans="1:27" s="12" customFormat="1" ht="15" customHeight="1">
      <c r="A30" s="9">
        <v>22</v>
      </c>
      <c r="B30" s="10">
        <v>0</v>
      </c>
      <c r="C30" s="10"/>
      <c r="D30" s="10">
        <v>6.1</v>
      </c>
      <c r="E30" s="10">
        <v>10.5</v>
      </c>
      <c r="F30" s="10">
        <v>2.8</v>
      </c>
      <c r="G30" s="10">
        <v>4.9</v>
      </c>
      <c r="H30" s="10">
        <v>25.4</v>
      </c>
      <c r="I30" s="10">
        <v>0</v>
      </c>
      <c r="J30" s="10">
        <v>3.7</v>
      </c>
      <c r="K30" s="10">
        <v>5.1</v>
      </c>
      <c r="L30" s="10">
        <v>0</v>
      </c>
      <c r="M30" s="10">
        <v>0</v>
      </c>
      <c r="N30" s="11"/>
      <c r="P30" s="13">
        <f t="shared" si="2"/>
      </c>
      <c r="Q30" s="13">
        <f t="shared" si="2"/>
      </c>
      <c r="R30" s="13">
        <f t="shared" si="2"/>
        <v>6.1</v>
      </c>
      <c r="S30" s="13">
        <f t="shared" si="2"/>
        <v>10.5</v>
      </c>
      <c r="T30" s="13">
        <f t="shared" si="2"/>
        <v>2.8</v>
      </c>
      <c r="U30" s="13">
        <f t="shared" si="2"/>
        <v>4.9</v>
      </c>
      <c r="V30" s="13">
        <f t="shared" si="2"/>
        <v>25.4</v>
      </c>
      <c r="W30" s="13">
        <f t="shared" si="2"/>
      </c>
      <c r="X30" s="13">
        <f t="shared" si="2"/>
        <v>3.7</v>
      </c>
      <c r="Y30" s="13">
        <f t="shared" si="2"/>
        <v>5.1</v>
      </c>
      <c r="Z30" s="13">
        <f t="shared" si="2"/>
      </c>
      <c r="AA30" s="13">
        <f t="shared" si="2"/>
      </c>
    </row>
    <row r="31" spans="1:27" s="12" customFormat="1" ht="15" customHeight="1">
      <c r="A31" s="9">
        <v>23</v>
      </c>
      <c r="B31" s="10">
        <v>0</v>
      </c>
      <c r="C31" s="10"/>
      <c r="D31" s="10">
        <v>0</v>
      </c>
      <c r="E31" s="10">
        <v>8.4</v>
      </c>
      <c r="F31" s="10">
        <v>8.2</v>
      </c>
      <c r="G31" s="10">
        <v>1.3</v>
      </c>
      <c r="H31" s="10">
        <v>73.3</v>
      </c>
      <c r="I31" s="10">
        <v>4.5</v>
      </c>
      <c r="J31" s="10">
        <v>0</v>
      </c>
      <c r="K31" s="10">
        <v>11.6</v>
      </c>
      <c r="L31" s="10">
        <v>0</v>
      </c>
      <c r="M31" s="10">
        <v>0</v>
      </c>
      <c r="N31" s="11"/>
      <c r="P31" s="13">
        <f t="shared" si="2"/>
      </c>
      <c r="Q31" s="13">
        <f t="shared" si="2"/>
      </c>
      <c r="R31" s="13">
        <f t="shared" si="2"/>
      </c>
      <c r="S31" s="13">
        <f t="shared" si="2"/>
        <v>8.4</v>
      </c>
      <c r="T31" s="13">
        <f t="shared" si="2"/>
        <v>8.2</v>
      </c>
      <c r="U31" s="13">
        <f t="shared" si="2"/>
        <v>1.3</v>
      </c>
      <c r="V31" s="13">
        <f t="shared" si="2"/>
        <v>73.3</v>
      </c>
      <c r="W31" s="13">
        <f t="shared" si="2"/>
        <v>4.5</v>
      </c>
      <c r="X31" s="13">
        <f t="shared" si="2"/>
      </c>
      <c r="Y31" s="13">
        <f t="shared" si="2"/>
        <v>11.6</v>
      </c>
      <c r="Z31" s="13">
        <f t="shared" si="2"/>
      </c>
      <c r="AA31" s="13">
        <f t="shared" si="2"/>
      </c>
    </row>
    <row r="32" spans="1:27" s="12" customFormat="1" ht="15" customHeight="1">
      <c r="A32" s="9">
        <v>24</v>
      </c>
      <c r="B32" s="10">
        <v>0</v>
      </c>
      <c r="C32" s="10"/>
      <c r="D32" s="10">
        <v>0</v>
      </c>
      <c r="E32" s="10">
        <v>22.2</v>
      </c>
      <c r="F32" s="10">
        <v>31.2</v>
      </c>
      <c r="G32" s="10">
        <v>6.9</v>
      </c>
      <c r="H32" s="10">
        <v>1.2</v>
      </c>
      <c r="I32" s="10">
        <v>29.3</v>
      </c>
      <c r="J32" s="10">
        <v>9.1</v>
      </c>
      <c r="K32" s="10">
        <v>0</v>
      </c>
      <c r="L32" s="10">
        <v>2.5</v>
      </c>
      <c r="M32" s="10">
        <v>0</v>
      </c>
      <c r="N32" s="11"/>
      <c r="P32" s="13">
        <f t="shared" si="2"/>
      </c>
      <c r="Q32" s="13">
        <f t="shared" si="2"/>
      </c>
      <c r="R32" s="13">
        <f t="shared" si="2"/>
      </c>
      <c r="S32" s="13">
        <f t="shared" si="2"/>
        <v>22.2</v>
      </c>
      <c r="T32" s="13">
        <f t="shared" si="2"/>
        <v>31.2</v>
      </c>
      <c r="U32" s="13">
        <f t="shared" si="2"/>
        <v>6.9</v>
      </c>
      <c r="V32" s="13">
        <f t="shared" si="2"/>
        <v>1.2</v>
      </c>
      <c r="W32" s="13">
        <f t="shared" si="2"/>
        <v>29.3</v>
      </c>
      <c r="X32" s="13">
        <f t="shared" si="2"/>
        <v>9.1</v>
      </c>
      <c r="Y32" s="13">
        <f t="shared" si="2"/>
      </c>
      <c r="Z32" s="13">
        <f t="shared" si="2"/>
        <v>2.5</v>
      </c>
      <c r="AA32" s="13">
        <f t="shared" si="2"/>
      </c>
    </row>
    <row r="33" spans="1:27" s="12" customFormat="1" ht="15" customHeight="1">
      <c r="A33" s="9">
        <v>25</v>
      </c>
      <c r="B33" s="10">
        <v>0</v>
      </c>
      <c r="C33" s="10"/>
      <c r="D33" s="10">
        <v>0</v>
      </c>
      <c r="E33" s="10">
        <v>24.6</v>
      </c>
      <c r="F33" s="10">
        <v>0</v>
      </c>
      <c r="G33" s="10">
        <v>3.7</v>
      </c>
      <c r="H33" s="10">
        <v>17.4</v>
      </c>
      <c r="I33" s="10">
        <v>32.4</v>
      </c>
      <c r="J33" s="10">
        <v>5</v>
      </c>
      <c r="K33" s="10">
        <v>0</v>
      </c>
      <c r="L33" s="10">
        <v>10</v>
      </c>
      <c r="M33" s="10">
        <v>0</v>
      </c>
      <c r="N33" s="11"/>
      <c r="P33" s="13">
        <f t="shared" si="2"/>
      </c>
      <c r="Q33" s="13">
        <f t="shared" si="2"/>
      </c>
      <c r="R33" s="13">
        <f t="shared" si="2"/>
      </c>
      <c r="S33" s="13">
        <f t="shared" si="2"/>
        <v>24.6</v>
      </c>
      <c r="T33" s="13">
        <f t="shared" si="2"/>
      </c>
      <c r="U33" s="13">
        <f t="shared" si="2"/>
        <v>3.7</v>
      </c>
      <c r="V33" s="13">
        <f t="shared" si="2"/>
        <v>17.4</v>
      </c>
      <c r="W33" s="13">
        <f t="shared" si="2"/>
        <v>32.4</v>
      </c>
      <c r="X33" s="13">
        <f t="shared" si="2"/>
        <v>5</v>
      </c>
      <c r="Y33" s="13">
        <f t="shared" si="2"/>
      </c>
      <c r="Z33" s="13">
        <f t="shared" si="2"/>
        <v>10</v>
      </c>
      <c r="AA33" s="13">
        <f t="shared" si="2"/>
      </c>
    </row>
    <row r="34" spans="1:27" s="12" customFormat="1" ht="15" customHeight="1">
      <c r="A34" s="9">
        <v>26</v>
      </c>
      <c r="B34" s="10">
        <v>0</v>
      </c>
      <c r="C34" s="10"/>
      <c r="D34" s="10">
        <v>0</v>
      </c>
      <c r="E34" s="10">
        <v>0</v>
      </c>
      <c r="F34" s="10">
        <v>0</v>
      </c>
      <c r="G34" s="10">
        <v>2.8</v>
      </c>
      <c r="H34" s="10">
        <v>28.2</v>
      </c>
      <c r="I34" s="10">
        <v>0</v>
      </c>
      <c r="J34" s="10">
        <v>7.5</v>
      </c>
      <c r="K34" s="10">
        <v>0</v>
      </c>
      <c r="L34" s="10">
        <v>0</v>
      </c>
      <c r="M34" s="10">
        <v>0</v>
      </c>
      <c r="N34" s="11"/>
      <c r="P34" s="13">
        <f t="shared" si="2"/>
      </c>
      <c r="Q34" s="13">
        <f t="shared" si="2"/>
      </c>
      <c r="R34" s="13">
        <f t="shared" si="2"/>
      </c>
      <c r="S34" s="13">
        <f t="shared" si="2"/>
      </c>
      <c r="T34" s="13">
        <f t="shared" si="2"/>
      </c>
      <c r="U34" s="13">
        <f t="shared" si="2"/>
        <v>2.8</v>
      </c>
      <c r="V34" s="13">
        <f t="shared" si="2"/>
        <v>28.2</v>
      </c>
      <c r="W34" s="13">
        <f t="shared" si="2"/>
      </c>
      <c r="X34" s="13">
        <f t="shared" si="2"/>
        <v>7.5</v>
      </c>
      <c r="Y34" s="13">
        <f t="shared" si="2"/>
      </c>
      <c r="Z34" s="13">
        <f t="shared" si="2"/>
      </c>
      <c r="AA34" s="13">
        <f t="shared" si="2"/>
      </c>
    </row>
    <row r="35" spans="1:27" s="12" customFormat="1" ht="15" customHeight="1">
      <c r="A35" s="9">
        <v>27</v>
      </c>
      <c r="B35" s="10">
        <v>0</v>
      </c>
      <c r="C35" s="10"/>
      <c r="D35" s="10">
        <v>0</v>
      </c>
      <c r="E35" s="10">
        <v>0</v>
      </c>
      <c r="F35" s="10">
        <v>3.4</v>
      </c>
      <c r="G35" s="10">
        <v>2.6</v>
      </c>
      <c r="H35" s="10">
        <v>33.7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P35" s="13">
        <f t="shared" si="2"/>
      </c>
      <c r="Q35" s="13">
        <f t="shared" si="2"/>
      </c>
      <c r="R35" s="13">
        <f t="shared" si="2"/>
      </c>
      <c r="S35" s="13">
        <f t="shared" si="2"/>
      </c>
      <c r="T35" s="13">
        <f t="shared" si="2"/>
        <v>3.4</v>
      </c>
      <c r="U35" s="13">
        <f t="shared" si="2"/>
        <v>2.6</v>
      </c>
      <c r="V35" s="13">
        <f t="shared" si="2"/>
        <v>33.7</v>
      </c>
      <c r="W35" s="13">
        <f t="shared" si="2"/>
      </c>
      <c r="X35" s="13">
        <f t="shared" si="2"/>
      </c>
      <c r="Y35" s="13">
        <f t="shared" si="2"/>
      </c>
      <c r="Z35" s="13">
        <f t="shared" si="2"/>
      </c>
      <c r="AA35" s="13">
        <f t="shared" si="2"/>
      </c>
    </row>
    <row r="36" spans="1:27" s="12" customFormat="1" ht="15" customHeight="1">
      <c r="A36" s="9">
        <v>28</v>
      </c>
      <c r="B36" s="10">
        <v>0</v>
      </c>
      <c r="C36" s="10"/>
      <c r="D36" s="10">
        <v>8.5</v>
      </c>
      <c r="E36" s="10">
        <v>0</v>
      </c>
      <c r="F36" s="10">
        <v>3.1</v>
      </c>
      <c r="G36" s="10">
        <v>3.9</v>
      </c>
      <c r="H36" s="10">
        <v>0.7</v>
      </c>
      <c r="I36" s="10">
        <v>0</v>
      </c>
      <c r="J36" s="10">
        <v>3.6</v>
      </c>
      <c r="K36" s="10">
        <v>0</v>
      </c>
      <c r="L36" s="10">
        <v>0</v>
      </c>
      <c r="M36" s="10">
        <v>0</v>
      </c>
      <c r="N36" s="11"/>
      <c r="P36" s="13">
        <f t="shared" si="2"/>
      </c>
      <c r="Q36" s="13">
        <f t="shared" si="2"/>
      </c>
      <c r="R36" s="13">
        <f t="shared" si="2"/>
        <v>8.5</v>
      </c>
      <c r="S36" s="13">
        <f t="shared" si="2"/>
      </c>
      <c r="T36" s="13">
        <f t="shared" si="2"/>
        <v>3.1</v>
      </c>
      <c r="U36" s="13">
        <f t="shared" si="2"/>
        <v>3.9</v>
      </c>
      <c r="V36" s="13">
        <f t="shared" si="2"/>
        <v>0.7</v>
      </c>
      <c r="W36" s="13">
        <f t="shared" si="2"/>
      </c>
      <c r="X36" s="13">
        <f t="shared" si="2"/>
        <v>3.6</v>
      </c>
      <c r="Y36" s="13">
        <f t="shared" si="2"/>
      </c>
      <c r="Z36" s="13">
        <f t="shared" si="2"/>
      </c>
      <c r="AA36" s="13">
        <f t="shared" si="2"/>
      </c>
    </row>
    <row r="37" spans="1:27" s="12" customFormat="1" ht="15" customHeight="1">
      <c r="A37" s="9">
        <v>29</v>
      </c>
      <c r="B37" s="10">
        <v>0</v>
      </c>
      <c r="C37" s="10"/>
      <c r="D37" s="10">
        <v>0</v>
      </c>
      <c r="E37" s="10">
        <v>0</v>
      </c>
      <c r="F37" s="10">
        <v>21.6</v>
      </c>
      <c r="G37" s="10">
        <v>7.6</v>
      </c>
      <c r="H37" s="10">
        <v>16.9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  <c r="P37" s="13">
        <f t="shared" si="2"/>
      </c>
      <c r="Q37" s="13">
        <f t="shared" si="2"/>
      </c>
      <c r="R37" s="13">
        <f t="shared" si="2"/>
      </c>
      <c r="S37" s="13">
        <f t="shared" si="2"/>
      </c>
      <c r="T37" s="13">
        <f t="shared" si="2"/>
        <v>21.6</v>
      </c>
      <c r="U37" s="13">
        <f t="shared" si="2"/>
        <v>7.6</v>
      </c>
      <c r="V37" s="13">
        <f t="shared" si="2"/>
        <v>16.9</v>
      </c>
      <c r="W37" s="13">
        <f t="shared" si="2"/>
      </c>
      <c r="X37" s="13">
        <f t="shared" si="2"/>
      </c>
      <c r="Y37" s="13">
        <f t="shared" si="2"/>
      </c>
      <c r="Z37" s="13">
        <f t="shared" si="2"/>
      </c>
      <c r="AA37" s="13">
        <f t="shared" si="2"/>
      </c>
    </row>
    <row r="38" spans="1:27" s="12" customFormat="1" ht="15" customHeight="1">
      <c r="A38" s="9">
        <v>30</v>
      </c>
      <c r="B38" s="10">
        <v>0</v>
      </c>
      <c r="C38" s="10"/>
      <c r="D38" s="10">
        <v>0</v>
      </c>
      <c r="E38" s="10">
        <v>0</v>
      </c>
      <c r="F38" s="10">
        <v>5.9</v>
      </c>
      <c r="G38" s="10">
        <v>10.9</v>
      </c>
      <c r="H38" s="10">
        <v>6</v>
      </c>
      <c r="I38" s="10">
        <v>5.1</v>
      </c>
      <c r="J38" s="10">
        <v>69.1</v>
      </c>
      <c r="K38" s="10">
        <v>0</v>
      </c>
      <c r="L38" s="10" t="s">
        <v>30</v>
      </c>
      <c r="M38" s="10">
        <v>0</v>
      </c>
      <c r="N38" s="11"/>
      <c r="P38" s="13">
        <f t="shared" si="2"/>
      </c>
      <c r="Q38" s="13">
        <f t="shared" si="2"/>
      </c>
      <c r="R38" s="13">
        <f t="shared" si="2"/>
      </c>
      <c r="S38" s="13">
        <f t="shared" si="2"/>
      </c>
      <c r="T38" s="13">
        <f t="shared" si="2"/>
        <v>5.9</v>
      </c>
      <c r="U38" s="13">
        <f t="shared" si="2"/>
        <v>10.9</v>
      </c>
      <c r="V38" s="13">
        <f t="shared" si="2"/>
        <v>6</v>
      </c>
      <c r="W38" s="13">
        <f t="shared" si="2"/>
        <v>5.1</v>
      </c>
      <c r="X38" s="13">
        <f t="shared" si="2"/>
        <v>69.1</v>
      </c>
      <c r="Y38" s="13">
        <f t="shared" si="2"/>
      </c>
      <c r="Z38" s="13" t="str">
        <f t="shared" si="2"/>
        <v>     </v>
      </c>
      <c r="AA38" s="13">
        <f t="shared" si="2"/>
      </c>
    </row>
    <row r="39" spans="1:27" s="12" customFormat="1" ht="15" customHeight="1">
      <c r="A39" s="14">
        <v>31</v>
      </c>
      <c r="B39" s="15"/>
      <c r="C39" s="15"/>
      <c r="D39" s="15" t="s">
        <v>30</v>
      </c>
      <c r="E39" s="15">
        <v>5.3</v>
      </c>
      <c r="F39" s="15">
        <v>0</v>
      </c>
      <c r="G39" s="15" t="s">
        <v>30</v>
      </c>
      <c r="H39" s="15">
        <v>0</v>
      </c>
      <c r="I39" s="15" t="s">
        <v>30</v>
      </c>
      <c r="J39" s="15">
        <v>72.7</v>
      </c>
      <c r="K39" s="15">
        <v>0</v>
      </c>
      <c r="L39" s="15" t="s">
        <v>30</v>
      </c>
      <c r="M39" s="15">
        <v>0</v>
      </c>
      <c r="N39" s="16"/>
      <c r="P39" s="13">
        <f t="shared" si="2"/>
      </c>
      <c r="Q39" s="13">
        <f t="shared" si="2"/>
      </c>
      <c r="R39" s="13" t="str">
        <f t="shared" si="2"/>
        <v>     </v>
      </c>
      <c r="S39" s="13">
        <f t="shared" si="2"/>
        <v>5.3</v>
      </c>
      <c r="T39" s="13">
        <f t="shared" si="2"/>
      </c>
      <c r="U39" s="13" t="str">
        <f t="shared" si="2"/>
        <v>     </v>
      </c>
      <c r="V39" s="13">
        <f t="shared" si="2"/>
      </c>
      <c r="W39" s="13" t="str">
        <f t="shared" si="2"/>
        <v>     </v>
      </c>
      <c r="X39" s="13">
        <f t="shared" si="2"/>
        <v>72.7</v>
      </c>
      <c r="Y39" s="13">
        <f t="shared" si="2"/>
      </c>
      <c r="Z39" s="13" t="str">
        <f t="shared" si="2"/>
        <v>     </v>
      </c>
      <c r="AA39" s="13">
        <f t="shared" si="2"/>
      </c>
    </row>
    <row r="40" spans="1:27" ht="21">
      <c r="A40" s="17" t="s">
        <v>25</v>
      </c>
      <c r="B40" s="18">
        <f aca="true" t="shared" si="3" ref="B40:M40">SUM(B7:B39)</f>
        <v>0</v>
      </c>
      <c r="C40" s="18">
        <f t="shared" si="3"/>
        <v>0</v>
      </c>
      <c r="D40" s="18">
        <f t="shared" si="3"/>
        <v>84.1</v>
      </c>
      <c r="E40" s="18">
        <f t="shared" si="3"/>
        <v>142.90000000000003</v>
      </c>
      <c r="F40" s="18">
        <f t="shared" si="3"/>
        <v>169.2</v>
      </c>
      <c r="G40" s="18">
        <f t="shared" si="3"/>
        <v>95.1</v>
      </c>
      <c r="H40" s="18">
        <f t="shared" si="3"/>
        <v>234.29999999999998</v>
      </c>
      <c r="I40" s="18">
        <f t="shared" si="3"/>
        <v>318.69999999999993</v>
      </c>
      <c r="J40" s="18">
        <f t="shared" si="3"/>
        <v>607.3000000000002</v>
      </c>
      <c r="K40" s="18">
        <f t="shared" si="3"/>
        <v>258.7</v>
      </c>
      <c r="L40" s="18">
        <f t="shared" si="3"/>
        <v>87.4</v>
      </c>
      <c r="M40" s="18">
        <f t="shared" si="3"/>
        <v>0</v>
      </c>
      <c r="N40" s="18">
        <f>SUM(B40:M40)</f>
        <v>1997.7000000000003</v>
      </c>
      <c r="O40" s="19" t="s">
        <v>26</v>
      </c>
      <c r="P40" s="8">
        <f aca="true" t="shared" si="4" ref="P40:AA40">COUNT(P7:P39)</f>
        <v>0</v>
      </c>
      <c r="Q40" s="8">
        <f t="shared" si="4"/>
        <v>0</v>
      </c>
      <c r="R40" s="8">
        <f t="shared" si="4"/>
        <v>3</v>
      </c>
      <c r="S40" s="8">
        <f t="shared" si="4"/>
        <v>17</v>
      </c>
      <c r="T40" s="8">
        <f t="shared" si="4"/>
        <v>20</v>
      </c>
      <c r="U40" s="8">
        <f t="shared" si="4"/>
        <v>20</v>
      </c>
      <c r="V40" s="8">
        <f t="shared" si="4"/>
        <v>20</v>
      </c>
      <c r="W40" s="8">
        <f t="shared" si="4"/>
        <v>19</v>
      </c>
      <c r="X40" s="8">
        <f t="shared" si="4"/>
        <v>22</v>
      </c>
      <c r="Y40" s="8">
        <f t="shared" si="4"/>
        <v>15</v>
      </c>
      <c r="Z40" s="8">
        <f t="shared" si="4"/>
        <v>5</v>
      </c>
      <c r="AA40" s="8">
        <f t="shared" si="4"/>
        <v>0</v>
      </c>
    </row>
    <row r="41" spans="1:15" ht="21">
      <c r="A41" s="17" t="s">
        <v>27</v>
      </c>
      <c r="B41" s="18">
        <f aca="true" t="shared" si="5" ref="B41:M41">+AVERAGE(B5:B39)</f>
        <v>0</v>
      </c>
      <c r="C41" s="18" t="e">
        <f t="shared" si="5"/>
        <v>#DIV/0!</v>
      </c>
      <c r="D41" s="18">
        <f t="shared" si="5"/>
        <v>2.8033333333333332</v>
      </c>
      <c r="E41" s="18">
        <f t="shared" si="5"/>
        <v>4.60967741935484</v>
      </c>
      <c r="F41" s="18">
        <f t="shared" si="5"/>
        <v>5.458064516129032</v>
      </c>
      <c r="G41" s="18">
        <f t="shared" si="5"/>
        <v>3.17</v>
      </c>
      <c r="H41" s="18">
        <f t="shared" si="5"/>
        <v>7.558064516129032</v>
      </c>
      <c r="I41" s="18">
        <f t="shared" si="5"/>
        <v>10.623333333333331</v>
      </c>
      <c r="J41" s="18">
        <f t="shared" si="5"/>
        <v>19.590322580645168</v>
      </c>
      <c r="K41" s="18">
        <f t="shared" si="5"/>
        <v>8.345161290322581</v>
      </c>
      <c r="L41" s="18">
        <f t="shared" si="5"/>
        <v>3.013793103448276</v>
      </c>
      <c r="M41" s="18">
        <f t="shared" si="5"/>
        <v>0</v>
      </c>
      <c r="N41" s="18" t="e">
        <f>+AVERAGE(B41:M41)</f>
        <v>#DIV/0!</v>
      </c>
      <c r="O41" s="19" t="s">
        <v>28</v>
      </c>
    </row>
    <row r="42" spans="1:15" ht="21">
      <c r="A42" s="5" t="s">
        <v>50</v>
      </c>
      <c r="B42" s="20">
        <f aca="true" t="shared" si="6" ref="B42:M42">P40</f>
        <v>0</v>
      </c>
      <c r="C42" s="20">
        <f t="shared" si="6"/>
        <v>0</v>
      </c>
      <c r="D42" s="20">
        <f t="shared" si="6"/>
        <v>3</v>
      </c>
      <c r="E42" s="20">
        <f t="shared" si="6"/>
        <v>17</v>
      </c>
      <c r="F42" s="20">
        <f t="shared" si="6"/>
        <v>20</v>
      </c>
      <c r="G42" s="20">
        <f t="shared" si="6"/>
        <v>20</v>
      </c>
      <c r="H42" s="20">
        <f t="shared" si="6"/>
        <v>20</v>
      </c>
      <c r="I42" s="20">
        <f t="shared" si="6"/>
        <v>19</v>
      </c>
      <c r="J42" s="20">
        <f t="shared" si="6"/>
        <v>22</v>
      </c>
      <c r="K42" s="20">
        <f t="shared" si="6"/>
        <v>15</v>
      </c>
      <c r="L42" s="20">
        <f t="shared" si="6"/>
        <v>5</v>
      </c>
      <c r="M42" s="20">
        <f t="shared" si="6"/>
        <v>0</v>
      </c>
      <c r="N42" s="20">
        <f>SUM(B42:M42)</f>
        <v>141</v>
      </c>
      <c r="O42" s="19" t="s">
        <v>29</v>
      </c>
    </row>
    <row r="43" spans="1:14" s="24" customFormat="1" ht="18" customHeight="1">
      <c r="A43" s="21" t="s">
        <v>51</v>
      </c>
      <c r="B43" s="22"/>
      <c r="C43" s="22" t="s">
        <v>32</v>
      </c>
      <c r="D43" s="23">
        <f>MAX(C54:C416)</f>
        <v>143.4</v>
      </c>
      <c r="E43" s="22" t="s">
        <v>26</v>
      </c>
      <c r="F43" s="115">
        <f>IF(COUNT(A54:A419)=0," ",INDEX(A54:A419,C419))</f>
        <v>41985</v>
      </c>
      <c r="G43" s="115"/>
      <c r="H43" s="22" t="s">
        <v>52</v>
      </c>
      <c r="I43" s="22"/>
      <c r="J43" s="22" t="s">
        <v>32</v>
      </c>
      <c r="K43" s="23">
        <f>MAX(D54:D417)</f>
        <v>262.9</v>
      </c>
      <c r="L43" s="22" t="s">
        <v>26</v>
      </c>
      <c r="M43" s="115">
        <f>IF(COUNT(A54:A419)=0," ",INDEX(A54:A419,D419))</f>
        <v>41985</v>
      </c>
      <c r="N43" s="115"/>
    </row>
    <row r="44" spans="1:14" s="24" customFormat="1" ht="18" customHeight="1">
      <c r="A44" s="21" t="s">
        <v>53</v>
      </c>
      <c r="B44" s="22"/>
      <c r="C44" s="22" t="s">
        <v>32</v>
      </c>
      <c r="D44" s="25">
        <f>MAX(E54:E414)</f>
        <v>297</v>
      </c>
      <c r="E44" s="22" t="s">
        <v>26</v>
      </c>
      <c r="F44" s="115">
        <f>IF(COUNT(A5:A419)=0," ",INDEX(A54:A419,E419))</f>
        <v>41985</v>
      </c>
      <c r="G44" s="115"/>
      <c r="H44" s="22" t="s">
        <v>54</v>
      </c>
      <c r="I44" s="22"/>
      <c r="J44" s="22" t="s">
        <v>32</v>
      </c>
      <c r="K44" s="23">
        <f>MAX(F54:F415)</f>
        <v>312.8</v>
      </c>
      <c r="L44" s="22" t="s">
        <v>26</v>
      </c>
      <c r="M44" s="115">
        <f>IF(COUNT(A54:A419)=0," ",INDEX(A54:A419,F419))</f>
        <v>41985</v>
      </c>
      <c r="N44" s="115"/>
    </row>
    <row r="45" spans="1:14" s="24" customFormat="1" ht="18" customHeight="1">
      <c r="A45" s="21" t="s">
        <v>55</v>
      </c>
      <c r="B45" s="22"/>
      <c r="C45" s="22" t="s">
        <v>32</v>
      </c>
      <c r="D45" s="25">
        <f>MAX(G54:G412)</f>
        <v>321.00000000000006</v>
      </c>
      <c r="E45" s="22" t="s">
        <v>26</v>
      </c>
      <c r="F45" s="115">
        <f>IF(COUNT(A54:A419)=0," ",INDEX(A54:A419,G419))</f>
        <v>41984</v>
      </c>
      <c r="G45" s="115"/>
      <c r="H45" s="22" t="s">
        <v>56</v>
      </c>
      <c r="I45" s="22"/>
      <c r="J45" s="22" t="s">
        <v>32</v>
      </c>
      <c r="K45" s="23">
        <f>MAX(H54:H413)</f>
        <v>321.00000000000006</v>
      </c>
      <c r="L45" s="22" t="s">
        <v>26</v>
      </c>
      <c r="M45" s="115">
        <f>IF(COUNT(A54:A419)=0," ",INDEX(A54:A419,H419))</f>
        <v>41983</v>
      </c>
      <c r="N45" s="115"/>
    </row>
    <row r="46" spans="1:14" s="24" customFormat="1" ht="18" customHeight="1">
      <c r="A46" s="21" t="s">
        <v>57</v>
      </c>
      <c r="B46" s="22"/>
      <c r="C46" s="22" t="s">
        <v>32</v>
      </c>
      <c r="D46" s="25">
        <f>MAX(I54:I410)</f>
        <v>334.7</v>
      </c>
      <c r="E46" s="22" t="s">
        <v>26</v>
      </c>
      <c r="F46" s="115">
        <f>IF(COUNT(A54:A419)=0," ",INDEX(A54:A419,I419))</f>
        <v>41985</v>
      </c>
      <c r="G46" s="115"/>
      <c r="H46" s="22" t="s">
        <v>58</v>
      </c>
      <c r="I46" s="22"/>
      <c r="J46" s="22" t="s">
        <v>32</v>
      </c>
      <c r="K46" s="23">
        <f>MAX(J54:J411)</f>
        <v>378.3</v>
      </c>
      <c r="L46" s="22" t="s">
        <v>26</v>
      </c>
      <c r="M46" s="115">
        <f>IF(COUNT(A54:A419)=0," ",INDEX(A54:A419,J419))</f>
        <v>41985</v>
      </c>
      <c r="N46" s="115"/>
    </row>
    <row r="47" spans="1:14" ht="18" customHeight="1">
      <c r="A47" s="21" t="s">
        <v>59</v>
      </c>
      <c r="B47" s="26"/>
      <c r="C47" s="22" t="s">
        <v>32</v>
      </c>
      <c r="D47" s="25">
        <f>MAX(K54:K408)</f>
        <v>412.90000000000003</v>
      </c>
      <c r="E47" s="22" t="s">
        <v>26</v>
      </c>
      <c r="F47" s="115">
        <f>IF(COUNT(A54:A419)=0," ",INDEX(A54:A419,K419))</f>
        <v>41985</v>
      </c>
      <c r="G47" s="115"/>
      <c r="H47" s="22" t="s">
        <v>60</v>
      </c>
      <c r="I47" s="26"/>
      <c r="J47" s="22" t="s">
        <v>32</v>
      </c>
      <c r="K47" s="23">
        <f>MAX(L54:L409)</f>
        <v>421.1000000000001</v>
      </c>
      <c r="L47" s="22" t="s">
        <v>26</v>
      </c>
      <c r="M47" s="115">
        <f>IF(COUNT(A54:A419)=0," ",INDEX(A54:A419,L419))</f>
        <v>41984</v>
      </c>
      <c r="N47" s="115"/>
    </row>
    <row r="48" spans="1:14" ht="18" customHeight="1">
      <c r="A48" s="21" t="s">
        <v>61</v>
      </c>
      <c r="B48" s="26"/>
      <c r="C48" s="22" t="s">
        <v>32</v>
      </c>
      <c r="D48" s="25">
        <f>MAX(M54:M403)</f>
        <v>433.9000000000001</v>
      </c>
      <c r="E48" s="22" t="s">
        <v>26</v>
      </c>
      <c r="F48" s="115">
        <f>IF(COUNT(A54:A419)=0," ",INDEX(A54:A419,M419))</f>
        <v>41984</v>
      </c>
      <c r="G48" s="115"/>
      <c r="H48" s="22" t="s">
        <v>62</v>
      </c>
      <c r="I48" s="26"/>
      <c r="J48" s="22" t="s">
        <v>32</v>
      </c>
      <c r="K48" s="23">
        <f>MAX(N54:N404)</f>
        <v>438.9000000000001</v>
      </c>
      <c r="L48" s="22" t="s">
        <v>26</v>
      </c>
      <c r="M48" s="115">
        <f>IF(COUNT(A54:A419)=0," ",INDEX(A54:A419,N419))</f>
        <v>41984</v>
      </c>
      <c r="N48" s="115"/>
    </row>
    <row r="49" spans="1:14" ht="18" customHeight="1">
      <c r="A49" s="21" t="s">
        <v>63</v>
      </c>
      <c r="B49" s="26"/>
      <c r="C49" s="22" t="s">
        <v>32</v>
      </c>
      <c r="D49" s="25">
        <f>MAX(O54:O387)</f>
        <v>701.2000000000002</v>
      </c>
      <c r="E49" s="22" t="s">
        <v>26</v>
      </c>
      <c r="F49" s="115">
        <f>IF(COUNT(A54:A419)=0," ",INDEX(A54:A419,O419))</f>
        <v>41984</v>
      </c>
      <c r="G49" s="115"/>
      <c r="H49" s="22"/>
      <c r="I49" s="26"/>
      <c r="J49" s="26"/>
      <c r="K49" s="26"/>
      <c r="L49" s="26"/>
      <c r="M49" s="26"/>
      <c r="N49" s="26"/>
    </row>
    <row r="51" ht="21" hidden="1"/>
    <row r="52" spans="1:16" s="30" customFormat="1" ht="30" customHeight="1" hidden="1">
      <c r="A52" s="116" t="s">
        <v>64</v>
      </c>
      <c r="B52" s="117"/>
      <c r="C52" s="28" t="s">
        <v>31</v>
      </c>
      <c r="D52" s="28" t="s">
        <v>33</v>
      </c>
      <c r="E52" s="28" t="s">
        <v>34</v>
      </c>
      <c r="F52" s="28" t="s">
        <v>35</v>
      </c>
      <c r="G52" s="28" t="s">
        <v>36</v>
      </c>
      <c r="H52" s="28" t="s">
        <v>37</v>
      </c>
      <c r="I52" s="28" t="s">
        <v>38</v>
      </c>
      <c r="J52" s="28" t="s">
        <v>39</v>
      </c>
      <c r="K52" s="28" t="s">
        <v>40</v>
      </c>
      <c r="L52" s="28" t="s">
        <v>41</v>
      </c>
      <c r="M52" s="28" t="s">
        <v>42</v>
      </c>
      <c r="N52" s="28" t="s">
        <v>43</v>
      </c>
      <c r="O52" s="27" t="s">
        <v>44</v>
      </c>
      <c r="P52" s="29"/>
    </row>
    <row r="53" spans="1:16" s="30" customFormat="1" ht="22.5" hidden="1" thickBot="1">
      <c r="A53" s="31" t="s">
        <v>12</v>
      </c>
      <c r="B53" s="31"/>
      <c r="C53" s="32">
        <v>1</v>
      </c>
      <c r="D53" s="33" t="s">
        <v>65</v>
      </c>
      <c r="E53" s="33" t="s">
        <v>66</v>
      </c>
      <c r="F53" s="33" t="s">
        <v>67</v>
      </c>
      <c r="G53" s="33" t="s">
        <v>68</v>
      </c>
      <c r="H53" s="33" t="s">
        <v>69</v>
      </c>
      <c r="I53" s="33" t="s">
        <v>70</v>
      </c>
      <c r="J53" s="33" t="s">
        <v>71</v>
      </c>
      <c r="K53" s="33" t="s">
        <v>72</v>
      </c>
      <c r="L53" s="33" t="s">
        <v>73</v>
      </c>
      <c r="M53" s="33" t="s">
        <v>74</v>
      </c>
      <c r="N53" s="33" t="s">
        <v>75</v>
      </c>
      <c r="O53" s="34" t="s">
        <v>76</v>
      </c>
      <c r="P53" s="35"/>
    </row>
    <row r="54" spans="1:16" s="30" customFormat="1" ht="21.75" hidden="1">
      <c r="A54" s="36">
        <v>41730</v>
      </c>
      <c r="B54" s="37">
        <v>1</v>
      </c>
      <c r="C54" s="38">
        <f aca="true" t="shared" si="7" ref="C54:C63">+B7</f>
        <v>0</v>
      </c>
      <c r="D54" s="39">
        <f aca="true" t="shared" si="8" ref="D54:D117">C54+C55</f>
        <v>0</v>
      </c>
      <c r="E54" s="39">
        <f aca="true" t="shared" si="9" ref="E54:E117">C54+C55+C56</f>
        <v>0</v>
      </c>
      <c r="F54" s="39">
        <f aca="true" t="shared" si="10" ref="F54:F117">C54+C55+C56+C57</f>
        <v>0</v>
      </c>
      <c r="G54" s="39">
        <f aca="true" t="shared" si="11" ref="G54:G117">C54+C55+C56+C57+C58</f>
        <v>0</v>
      </c>
      <c r="H54" s="39">
        <f aca="true" t="shared" si="12" ref="H54:H117">C54+C55+C56+C57+C58+C59</f>
        <v>0</v>
      </c>
      <c r="I54" s="39">
        <f aca="true" t="shared" si="13" ref="I54:I117">C54+C55+C56+C57+C58+C59+C60</f>
        <v>0</v>
      </c>
      <c r="J54" s="39">
        <f aca="true" t="shared" si="14" ref="J54:J117">C54+C55+C56+C57+C58+C59+C60+C61</f>
        <v>0</v>
      </c>
      <c r="K54" s="39">
        <f aca="true" t="shared" si="15" ref="K54:K117">C54+C55+C56+C57+C58+C59+C60+C61+C62</f>
        <v>0</v>
      </c>
      <c r="L54" s="39">
        <f aca="true" t="shared" si="16" ref="L54:L117">C54+C55+C56+C57+C58+C59+C60+C61+C62+C63</f>
        <v>0</v>
      </c>
      <c r="M54" s="38">
        <f aca="true" t="shared" si="17" ref="M54:M117">C54+C55+C56+C57+C58+C59+C60+C61+C62+C63+C64+C65+C66+C67</f>
        <v>0</v>
      </c>
      <c r="N54" s="38">
        <f aca="true" t="shared" si="18" ref="N54:N117">C54+C55+C56+C57+C58+C59+C60+C61+C62+C63+C64+C65+C66+C67+C68</f>
        <v>0</v>
      </c>
      <c r="O54" s="40">
        <f aca="true" t="shared" si="19" ref="O54:O117">C54+C55+C56+C57+C58+C59+C60+C61+C62+C63+C64+C65+C66+C67+C68+C69+C70+C71+C72+C73+C74+C75+C76+C77+C78+C79+C80+C81+C82+C83</f>
        <v>0</v>
      </c>
      <c r="P54" s="41"/>
    </row>
    <row r="55" spans="1:16" s="30" customFormat="1" ht="21.75" hidden="1">
      <c r="A55" s="42">
        <v>41731</v>
      </c>
      <c r="B55" s="37">
        <v>2</v>
      </c>
      <c r="C55" s="38">
        <f t="shared" si="7"/>
        <v>0</v>
      </c>
      <c r="D55" s="39">
        <f t="shared" si="8"/>
        <v>0</v>
      </c>
      <c r="E55" s="39">
        <f t="shared" si="9"/>
        <v>0</v>
      </c>
      <c r="F55" s="39">
        <f t="shared" si="10"/>
        <v>0</v>
      </c>
      <c r="G55" s="39">
        <f t="shared" si="11"/>
        <v>0</v>
      </c>
      <c r="H55" s="39">
        <f t="shared" si="12"/>
        <v>0</v>
      </c>
      <c r="I55" s="39">
        <f t="shared" si="13"/>
        <v>0</v>
      </c>
      <c r="J55" s="39">
        <f t="shared" si="14"/>
        <v>0</v>
      </c>
      <c r="K55" s="39">
        <f t="shared" si="15"/>
        <v>0</v>
      </c>
      <c r="L55" s="39">
        <f t="shared" si="16"/>
        <v>0</v>
      </c>
      <c r="M55" s="38">
        <f t="shared" si="17"/>
        <v>0</v>
      </c>
      <c r="N55" s="38">
        <f t="shared" si="18"/>
        <v>0</v>
      </c>
      <c r="O55" s="40">
        <f t="shared" si="19"/>
        <v>0</v>
      </c>
      <c r="P55" s="41"/>
    </row>
    <row r="56" spans="1:16" s="30" customFormat="1" ht="21.75" hidden="1">
      <c r="A56" s="36">
        <v>41732</v>
      </c>
      <c r="B56" s="37">
        <v>3</v>
      </c>
      <c r="C56" s="38">
        <f t="shared" si="7"/>
        <v>0</v>
      </c>
      <c r="D56" s="39">
        <f t="shared" si="8"/>
        <v>0</v>
      </c>
      <c r="E56" s="39">
        <f t="shared" si="9"/>
        <v>0</v>
      </c>
      <c r="F56" s="39">
        <f t="shared" si="10"/>
        <v>0</v>
      </c>
      <c r="G56" s="39">
        <f t="shared" si="11"/>
        <v>0</v>
      </c>
      <c r="H56" s="39">
        <f t="shared" si="12"/>
        <v>0</v>
      </c>
      <c r="I56" s="39">
        <f t="shared" si="13"/>
        <v>0</v>
      </c>
      <c r="J56" s="39">
        <f t="shared" si="14"/>
        <v>0</v>
      </c>
      <c r="K56" s="39">
        <f t="shared" si="15"/>
        <v>0</v>
      </c>
      <c r="L56" s="39">
        <f t="shared" si="16"/>
        <v>0</v>
      </c>
      <c r="M56" s="38">
        <f t="shared" si="17"/>
        <v>0</v>
      </c>
      <c r="N56" s="38">
        <f t="shared" si="18"/>
        <v>0</v>
      </c>
      <c r="O56" s="40">
        <f t="shared" si="19"/>
        <v>0</v>
      </c>
      <c r="P56" s="41"/>
    </row>
    <row r="57" spans="1:16" s="30" customFormat="1" ht="21.75" hidden="1">
      <c r="A57" s="42">
        <v>41733</v>
      </c>
      <c r="B57" s="37">
        <v>4</v>
      </c>
      <c r="C57" s="38">
        <f t="shared" si="7"/>
        <v>0</v>
      </c>
      <c r="D57" s="39">
        <f t="shared" si="8"/>
        <v>0</v>
      </c>
      <c r="E57" s="39">
        <f t="shared" si="9"/>
        <v>0</v>
      </c>
      <c r="F57" s="39">
        <f t="shared" si="10"/>
        <v>0</v>
      </c>
      <c r="G57" s="39">
        <f t="shared" si="11"/>
        <v>0</v>
      </c>
      <c r="H57" s="39">
        <f t="shared" si="12"/>
        <v>0</v>
      </c>
      <c r="I57" s="39">
        <f t="shared" si="13"/>
        <v>0</v>
      </c>
      <c r="J57" s="39">
        <f t="shared" si="14"/>
        <v>0</v>
      </c>
      <c r="K57" s="39">
        <f t="shared" si="15"/>
        <v>0</v>
      </c>
      <c r="L57" s="39">
        <f t="shared" si="16"/>
        <v>0</v>
      </c>
      <c r="M57" s="38">
        <f t="shared" si="17"/>
        <v>0</v>
      </c>
      <c r="N57" s="38">
        <f t="shared" si="18"/>
        <v>0</v>
      </c>
      <c r="O57" s="40">
        <f t="shared" si="19"/>
        <v>0</v>
      </c>
      <c r="P57" s="41"/>
    </row>
    <row r="58" spans="1:16" s="30" customFormat="1" ht="21.75" hidden="1">
      <c r="A58" s="36">
        <v>41734</v>
      </c>
      <c r="B58" s="37">
        <v>5</v>
      </c>
      <c r="C58" s="38">
        <f t="shared" si="7"/>
        <v>0</v>
      </c>
      <c r="D58" s="39">
        <f t="shared" si="8"/>
        <v>0</v>
      </c>
      <c r="E58" s="39">
        <f t="shared" si="9"/>
        <v>0</v>
      </c>
      <c r="F58" s="39">
        <f t="shared" si="10"/>
        <v>0</v>
      </c>
      <c r="G58" s="39">
        <f t="shared" si="11"/>
        <v>0</v>
      </c>
      <c r="H58" s="39">
        <f t="shared" si="12"/>
        <v>0</v>
      </c>
      <c r="I58" s="39">
        <f t="shared" si="13"/>
        <v>0</v>
      </c>
      <c r="J58" s="39">
        <f t="shared" si="14"/>
        <v>0</v>
      </c>
      <c r="K58" s="39">
        <f t="shared" si="15"/>
        <v>0</v>
      </c>
      <c r="L58" s="39">
        <f t="shared" si="16"/>
        <v>0</v>
      </c>
      <c r="M58" s="38">
        <f t="shared" si="17"/>
        <v>0</v>
      </c>
      <c r="N58" s="38">
        <f t="shared" si="18"/>
        <v>0</v>
      </c>
      <c r="O58" s="40">
        <f t="shared" si="19"/>
        <v>0</v>
      </c>
      <c r="P58" s="41"/>
    </row>
    <row r="59" spans="1:16" s="30" customFormat="1" ht="21.75" hidden="1">
      <c r="A59" s="42">
        <v>41735</v>
      </c>
      <c r="B59" s="37">
        <v>6</v>
      </c>
      <c r="C59" s="38">
        <f t="shared" si="7"/>
        <v>0</v>
      </c>
      <c r="D59" s="39">
        <f t="shared" si="8"/>
        <v>0</v>
      </c>
      <c r="E59" s="39">
        <f t="shared" si="9"/>
        <v>0</v>
      </c>
      <c r="F59" s="39">
        <f t="shared" si="10"/>
        <v>0</v>
      </c>
      <c r="G59" s="39">
        <f t="shared" si="11"/>
        <v>0</v>
      </c>
      <c r="H59" s="39">
        <f t="shared" si="12"/>
        <v>0</v>
      </c>
      <c r="I59" s="39">
        <f t="shared" si="13"/>
        <v>0</v>
      </c>
      <c r="J59" s="39">
        <f t="shared" si="14"/>
        <v>0</v>
      </c>
      <c r="K59" s="39">
        <f t="shared" si="15"/>
        <v>0</v>
      </c>
      <c r="L59" s="39">
        <f t="shared" si="16"/>
        <v>0</v>
      </c>
      <c r="M59" s="38">
        <f t="shared" si="17"/>
        <v>0</v>
      </c>
      <c r="N59" s="38">
        <f t="shared" si="18"/>
        <v>0</v>
      </c>
      <c r="O59" s="40">
        <f t="shared" si="19"/>
        <v>0</v>
      </c>
      <c r="P59" s="41"/>
    </row>
    <row r="60" spans="1:16" s="30" customFormat="1" ht="21.75" hidden="1">
      <c r="A60" s="36">
        <v>41736</v>
      </c>
      <c r="B60" s="37">
        <v>7</v>
      </c>
      <c r="C60" s="38">
        <f t="shared" si="7"/>
        <v>0</v>
      </c>
      <c r="D60" s="39">
        <f t="shared" si="8"/>
        <v>0</v>
      </c>
      <c r="E60" s="39">
        <f t="shared" si="9"/>
        <v>0</v>
      </c>
      <c r="F60" s="39">
        <f t="shared" si="10"/>
        <v>0</v>
      </c>
      <c r="G60" s="39">
        <f t="shared" si="11"/>
        <v>0</v>
      </c>
      <c r="H60" s="39">
        <f t="shared" si="12"/>
        <v>0</v>
      </c>
      <c r="I60" s="39">
        <f t="shared" si="13"/>
        <v>0</v>
      </c>
      <c r="J60" s="39">
        <f t="shared" si="14"/>
        <v>0</v>
      </c>
      <c r="K60" s="39">
        <f t="shared" si="15"/>
        <v>0</v>
      </c>
      <c r="L60" s="39">
        <f t="shared" si="16"/>
        <v>0</v>
      </c>
      <c r="M60" s="38">
        <f t="shared" si="17"/>
        <v>0</v>
      </c>
      <c r="N60" s="38">
        <f t="shared" si="18"/>
        <v>0</v>
      </c>
      <c r="O60" s="40">
        <f t="shared" si="19"/>
        <v>0</v>
      </c>
      <c r="P60" s="41"/>
    </row>
    <row r="61" spans="1:16" s="30" customFormat="1" ht="21.75" hidden="1">
      <c r="A61" s="42">
        <v>41737</v>
      </c>
      <c r="B61" s="37">
        <v>8</v>
      </c>
      <c r="C61" s="38">
        <f t="shared" si="7"/>
        <v>0</v>
      </c>
      <c r="D61" s="39">
        <f t="shared" si="8"/>
        <v>0</v>
      </c>
      <c r="E61" s="39">
        <f t="shared" si="9"/>
        <v>0</v>
      </c>
      <c r="F61" s="39">
        <f t="shared" si="10"/>
        <v>0</v>
      </c>
      <c r="G61" s="39">
        <f t="shared" si="11"/>
        <v>0</v>
      </c>
      <c r="H61" s="39">
        <f t="shared" si="12"/>
        <v>0</v>
      </c>
      <c r="I61" s="39">
        <f t="shared" si="13"/>
        <v>0</v>
      </c>
      <c r="J61" s="39">
        <f t="shared" si="14"/>
        <v>0</v>
      </c>
      <c r="K61" s="39">
        <f t="shared" si="15"/>
        <v>0</v>
      </c>
      <c r="L61" s="39">
        <f t="shared" si="16"/>
        <v>0</v>
      </c>
      <c r="M61" s="38">
        <f t="shared" si="17"/>
        <v>0</v>
      </c>
      <c r="N61" s="38">
        <f t="shared" si="18"/>
        <v>0</v>
      </c>
      <c r="O61" s="40">
        <f t="shared" si="19"/>
        <v>0</v>
      </c>
      <c r="P61" s="41"/>
    </row>
    <row r="62" spans="1:16" s="30" customFormat="1" ht="21.75" hidden="1">
      <c r="A62" s="36">
        <v>41738</v>
      </c>
      <c r="B62" s="37">
        <v>9</v>
      </c>
      <c r="C62" s="38">
        <f t="shared" si="7"/>
        <v>0</v>
      </c>
      <c r="D62" s="39">
        <f t="shared" si="8"/>
        <v>0</v>
      </c>
      <c r="E62" s="39">
        <f t="shared" si="9"/>
        <v>0</v>
      </c>
      <c r="F62" s="39">
        <f t="shared" si="10"/>
        <v>0</v>
      </c>
      <c r="G62" s="39">
        <f t="shared" si="11"/>
        <v>0</v>
      </c>
      <c r="H62" s="39">
        <f t="shared" si="12"/>
        <v>0</v>
      </c>
      <c r="I62" s="39">
        <f t="shared" si="13"/>
        <v>0</v>
      </c>
      <c r="J62" s="39">
        <f t="shared" si="14"/>
        <v>0</v>
      </c>
      <c r="K62" s="39">
        <f t="shared" si="15"/>
        <v>0</v>
      </c>
      <c r="L62" s="39">
        <f t="shared" si="16"/>
        <v>0</v>
      </c>
      <c r="M62" s="38">
        <f t="shared" si="17"/>
        <v>0</v>
      </c>
      <c r="N62" s="38">
        <f t="shared" si="18"/>
        <v>0</v>
      </c>
      <c r="O62" s="40">
        <f t="shared" si="19"/>
        <v>0</v>
      </c>
      <c r="P62" s="41"/>
    </row>
    <row r="63" spans="1:16" s="30" customFormat="1" ht="21.75" hidden="1">
      <c r="A63" s="42">
        <v>41739</v>
      </c>
      <c r="B63" s="43">
        <v>10</v>
      </c>
      <c r="C63" s="38">
        <f t="shared" si="7"/>
        <v>0</v>
      </c>
      <c r="D63" s="39">
        <f t="shared" si="8"/>
        <v>0</v>
      </c>
      <c r="E63" s="39">
        <f t="shared" si="9"/>
        <v>0</v>
      </c>
      <c r="F63" s="39">
        <f t="shared" si="10"/>
        <v>0</v>
      </c>
      <c r="G63" s="39">
        <f t="shared" si="11"/>
        <v>0</v>
      </c>
      <c r="H63" s="39">
        <f t="shared" si="12"/>
        <v>0</v>
      </c>
      <c r="I63" s="39">
        <f t="shared" si="13"/>
        <v>0</v>
      </c>
      <c r="J63" s="39">
        <f t="shared" si="14"/>
        <v>0</v>
      </c>
      <c r="K63" s="39">
        <f t="shared" si="15"/>
        <v>0</v>
      </c>
      <c r="L63" s="39">
        <f t="shared" si="16"/>
        <v>0</v>
      </c>
      <c r="M63" s="38">
        <f t="shared" si="17"/>
        <v>0</v>
      </c>
      <c r="N63" s="38">
        <f t="shared" si="18"/>
        <v>0</v>
      </c>
      <c r="O63" s="40">
        <f t="shared" si="19"/>
        <v>0</v>
      </c>
      <c r="P63" s="41"/>
    </row>
    <row r="64" spans="1:16" s="30" customFormat="1" ht="21.75" hidden="1">
      <c r="A64" s="36">
        <v>41740</v>
      </c>
      <c r="B64" s="37">
        <v>11</v>
      </c>
      <c r="C64" s="38">
        <f aca="true" t="shared" si="20" ref="C64:C73">+B18</f>
        <v>0</v>
      </c>
      <c r="D64" s="39">
        <f t="shared" si="8"/>
        <v>0</v>
      </c>
      <c r="E64" s="39">
        <f t="shared" si="9"/>
        <v>0</v>
      </c>
      <c r="F64" s="39">
        <f t="shared" si="10"/>
        <v>0</v>
      </c>
      <c r="G64" s="39">
        <f t="shared" si="11"/>
        <v>0</v>
      </c>
      <c r="H64" s="39">
        <f t="shared" si="12"/>
        <v>0</v>
      </c>
      <c r="I64" s="39">
        <f t="shared" si="13"/>
        <v>0</v>
      </c>
      <c r="J64" s="39">
        <f t="shared" si="14"/>
        <v>0</v>
      </c>
      <c r="K64" s="39">
        <f t="shared" si="15"/>
        <v>0</v>
      </c>
      <c r="L64" s="39">
        <f t="shared" si="16"/>
        <v>0</v>
      </c>
      <c r="M64" s="38">
        <f t="shared" si="17"/>
        <v>0</v>
      </c>
      <c r="N64" s="38">
        <f t="shared" si="18"/>
        <v>0</v>
      </c>
      <c r="O64" s="40">
        <f t="shared" si="19"/>
        <v>0</v>
      </c>
      <c r="P64" s="41"/>
    </row>
    <row r="65" spans="1:16" s="30" customFormat="1" ht="21.75" hidden="1">
      <c r="A65" s="42">
        <v>41741</v>
      </c>
      <c r="B65" s="37">
        <v>12</v>
      </c>
      <c r="C65" s="38">
        <f t="shared" si="20"/>
        <v>0</v>
      </c>
      <c r="D65" s="39">
        <f t="shared" si="8"/>
        <v>0</v>
      </c>
      <c r="E65" s="39">
        <f t="shared" si="9"/>
        <v>0</v>
      </c>
      <c r="F65" s="39">
        <f t="shared" si="10"/>
        <v>0</v>
      </c>
      <c r="G65" s="39">
        <f t="shared" si="11"/>
        <v>0</v>
      </c>
      <c r="H65" s="39">
        <f t="shared" si="12"/>
        <v>0</v>
      </c>
      <c r="I65" s="39">
        <f t="shared" si="13"/>
        <v>0</v>
      </c>
      <c r="J65" s="39">
        <f t="shared" si="14"/>
        <v>0</v>
      </c>
      <c r="K65" s="39">
        <f t="shared" si="15"/>
        <v>0</v>
      </c>
      <c r="L65" s="39">
        <f t="shared" si="16"/>
        <v>0</v>
      </c>
      <c r="M65" s="38">
        <f t="shared" si="17"/>
        <v>0</v>
      </c>
      <c r="N65" s="38">
        <f t="shared" si="18"/>
        <v>0</v>
      </c>
      <c r="O65" s="40">
        <f t="shared" si="19"/>
        <v>0</v>
      </c>
      <c r="P65" s="41"/>
    </row>
    <row r="66" spans="1:16" s="30" customFormat="1" ht="21.75" hidden="1">
      <c r="A66" s="36">
        <v>41742</v>
      </c>
      <c r="B66" s="37">
        <v>13</v>
      </c>
      <c r="C66" s="38">
        <f t="shared" si="20"/>
        <v>0</v>
      </c>
      <c r="D66" s="39">
        <f t="shared" si="8"/>
        <v>0</v>
      </c>
      <c r="E66" s="39">
        <f t="shared" si="9"/>
        <v>0</v>
      </c>
      <c r="F66" s="39">
        <f t="shared" si="10"/>
        <v>0</v>
      </c>
      <c r="G66" s="39">
        <f t="shared" si="11"/>
        <v>0</v>
      </c>
      <c r="H66" s="39">
        <f t="shared" si="12"/>
        <v>0</v>
      </c>
      <c r="I66" s="39">
        <f t="shared" si="13"/>
        <v>0</v>
      </c>
      <c r="J66" s="39">
        <f t="shared" si="14"/>
        <v>0</v>
      </c>
      <c r="K66" s="39">
        <f t="shared" si="15"/>
        <v>0</v>
      </c>
      <c r="L66" s="39">
        <f t="shared" si="16"/>
        <v>0</v>
      </c>
      <c r="M66" s="38">
        <f t="shared" si="17"/>
        <v>0</v>
      </c>
      <c r="N66" s="38">
        <f t="shared" si="18"/>
        <v>0</v>
      </c>
      <c r="O66" s="40">
        <f t="shared" si="19"/>
        <v>0</v>
      </c>
      <c r="P66" s="41"/>
    </row>
    <row r="67" spans="1:16" s="30" customFormat="1" ht="21.75" hidden="1">
      <c r="A67" s="42">
        <v>41743</v>
      </c>
      <c r="B67" s="37">
        <v>14</v>
      </c>
      <c r="C67" s="38">
        <f t="shared" si="20"/>
        <v>0</v>
      </c>
      <c r="D67" s="39">
        <f t="shared" si="8"/>
        <v>0</v>
      </c>
      <c r="E67" s="39">
        <f t="shared" si="9"/>
        <v>0</v>
      </c>
      <c r="F67" s="39">
        <f t="shared" si="10"/>
        <v>0</v>
      </c>
      <c r="G67" s="39">
        <f t="shared" si="11"/>
        <v>0</v>
      </c>
      <c r="H67" s="39">
        <f t="shared" si="12"/>
        <v>0</v>
      </c>
      <c r="I67" s="39">
        <f t="shared" si="13"/>
        <v>0</v>
      </c>
      <c r="J67" s="39">
        <f t="shared" si="14"/>
        <v>0</v>
      </c>
      <c r="K67" s="39">
        <f t="shared" si="15"/>
        <v>0</v>
      </c>
      <c r="L67" s="39">
        <f t="shared" si="16"/>
        <v>0</v>
      </c>
      <c r="M67" s="38">
        <f t="shared" si="17"/>
        <v>0</v>
      </c>
      <c r="N67" s="38">
        <f t="shared" si="18"/>
        <v>0</v>
      </c>
      <c r="O67" s="40">
        <f t="shared" si="19"/>
        <v>0</v>
      </c>
      <c r="P67" s="41"/>
    </row>
    <row r="68" spans="1:16" s="30" customFormat="1" ht="21.75" hidden="1">
      <c r="A68" s="36">
        <v>41744</v>
      </c>
      <c r="B68" s="37">
        <v>15</v>
      </c>
      <c r="C68" s="38">
        <f t="shared" si="20"/>
        <v>0</v>
      </c>
      <c r="D68" s="39">
        <f t="shared" si="8"/>
        <v>0</v>
      </c>
      <c r="E68" s="39">
        <f t="shared" si="9"/>
        <v>0</v>
      </c>
      <c r="F68" s="39">
        <f t="shared" si="10"/>
        <v>0</v>
      </c>
      <c r="G68" s="39">
        <f t="shared" si="11"/>
        <v>0</v>
      </c>
      <c r="H68" s="39">
        <f t="shared" si="12"/>
        <v>0</v>
      </c>
      <c r="I68" s="39">
        <f t="shared" si="13"/>
        <v>0</v>
      </c>
      <c r="J68" s="39">
        <f t="shared" si="14"/>
        <v>0</v>
      </c>
      <c r="K68" s="39">
        <f t="shared" si="15"/>
        <v>0</v>
      </c>
      <c r="L68" s="39">
        <f t="shared" si="16"/>
        <v>0</v>
      </c>
      <c r="M68" s="38">
        <f t="shared" si="17"/>
        <v>0</v>
      </c>
      <c r="N68" s="38">
        <f t="shared" si="18"/>
        <v>0</v>
      </c>
      <c r="O68" s="40">
        <f t="shared" si="19"/>
        <v>0</v>
      </c>
      <c r="P68" s="41"/>
    </row>
    <row r="69" spans="1:16" s="30" customFormat="1" ht="21.75" hidden="1">
      <c r="A69" s="42">
        <v>41745</v>
      </c>
      <c r="B69" s="37">
        <v>16</v>
      </c>
      <c r="C69" s="38">
        <f t="shared" si="20"/>
        <v>0</v>
      </c>
      <c r="D69" s="39">
        <f t="shared" si="8"/>
        <v>0</v>
      </c>
      <c r="E69" s="39">
        <f t="shared" si="9"/>
        <v>0</v>
      </c>
      <c r="F69" s="39">
        <f t="shared" si="10"/>
        <v>0</v>
      </c>
      <c r="G69" s="39">
        <f t="shared" si="11"/>
        <v>0</v>
      </c>
      <c r="H69" s="39">
        <f t="shared" si="12"/>
        <v>0</v>
      </c>
      <c r="I69" s="39">
        <f t="shared" si="13"/>
        <v>0</v>
      </c>
      <c r="J69" s="39">
        <f t="shared" si="14"/>
        <v>0</v>
      </c>
      <c r="K69" s="39">
        <f t="shared" si="15"/>
        <v>0</v>
      </c>
      <c r="L69" s="39">
        <f t="shared" si="16"/>
        <v>0</v>
      </c>
      <c r="M69" s="38">
        <f t="shared" si="17"/>
        <v>0</v>
      </c>
      <c r="N69" s="38">
        <f t="shared" si="18"/>
        <v>0</v>
      </c>
      <c r="O69" s="40">
        <f t="shared" si="19"/>
        <v>0</v>
      </c>
      <c r="P69" s="41"/>
    </row>
    <row r="70" spans="1:16" s="30" customFormat="1" ht="21.75" hidden="1">
      <c r="A70" s="36">
        <v>41746</v>
      </c>
      <c r="B70" s="37">
        <v>17</v>
      </c>
      <c r="C70" s="38">
        <f t="shared" si="20"/>
        <v>0</v>
      </c>
      <c r="D70" s="39">
        <f t="shared" si="8"/>
        <v>0</v>
      </c>
      <c r="E70" s="39">
        <f t="shared" si="9"/>
        <v>0</v>
      </c>
      <c r="F70" s="39">
        <f t="shared" si="10"/>
        <v>0</v>
      </c>
      <c r="G70" s="39">
        <f t="shared" si="11"/>
        <v>0</v>
      </c>
      <c r="H70" s="39">
        <f t="shared" si="12"/>
        <v>0</v>
      </c>
      <c r="I70" s="39">
        <f t="shared" si="13"/>
        <v>0</v>
      </c>
      <c r="J70" s="39">
        <f t="shared" si="14"/>
        <v>0</v>
      </c>
      <c r="K70" s="39">
        <f t="shared" si="15"/>
        <v>0</v>
      </c>
      <c r="L70" s="39">
        <f t="shared" si="16"/>
        <v>0</v>
      </c>
      <c r="M70" s="38">
        <f t="shared" si="17"/>
        <v>0</v>
      </c>
      <c r="N70" s="38">
        <f t="shared" si="18"/>
        <v>0</v>
      </c>
      <c r="O70" s="40">
        <f t="shared" si="19"/>
        <v>0</v>
      </c>
      <c r="P70" s="41"/>
    </row>
    <row r="71" spans="1:16" s="30" customFormat="1" ht="21.75" hidden="1">
      <c r="A71" s="42">
        <v>41747</v>
      </c>
      <c r="B71" s="37">
        <v>18</v>
      </c>
      <c r="C71" s="38">
        <f t="shared" si="20"/>
        <v>0</v>
      </c>
      <c r="D71" s="39">
        <f t="shared" si="8"/>
        <v>0</v>
      </c>
      <c r="E71" s="39">
        <f t="shared" si="9"/>
        <v>0</v>
      </c>
      <c r="F71" s="39">
        <f t="shared" si="10"/>
        <v>0</v>
      </c>
      <c r="G71" s="39">
        <f t="shared" si="11"/>
        <v>0</v>
      </c>
      <c r="H71" s="39">
        <f t="shared" si="12"/>
        <v>0</v>
      </c>
      <c r="I71" s="39">
        <f t="shared" si="13"/>
        <v>0</v>
      </c>
      <c r="J71" s="39">
        <f t="shared" si="14"/>
        <v>0</v>
      </c>
      <c r="K71" s="39">
        <f t="shared" si="15"/>
        <v>0</v>
      </c>
      <c r="L71" s="39">
        <f t="shared" si="16"/>
        <v>0</v>
      </c>
      <c r="M71" s="38">
        <f t="shared" si="17"/>
        <v>0</v>
      </c>
      <c r="N71" s="38">
        <f t="shared" si="18"/>
        <v>0</v>
      </c>
      <c r="O71" s="40">
        <f t="shared" si="19"/>
        <v>0</v>
      </c>
      <c r="P71" s="41"/>
    </row>
    <row r="72" spans="1:16" s="30" customFormat="1" ht="21.75" hidden="1">
      <c r="A72" s="36">
        <v>41748</v>
      </c>
      <c r="B72" s="37">
        <v>19</v>
      </c>
      <c r="C72" s="38">
        <f t="shared" si="20"/>
        <v>0</v>
      </c>
      <c r="D72" s="39">
        <f t="shared" si="8"/>
        <v>0</v>
      </c>
      <c r="E72" s="39">
        <f t="shared" si="9"/>
        <v>0</v>
      </c>
      <c r="F72" s="39">
        <f t="shared" si="10"/>
        <v>0</v>
      </c>
      <c r="G72" s="39">
        <f t="shared" si="11"/>
        <v>0</v>
      </c>
      <c r="H72" s="39">
        <f t="shared" si="12"/>
        <v>0</v>
      </c>
      <c r="I72" s="39">
        <f t="shared" si="13"/>
        <v>0</v>
      </c>
      <c r="J72" s="39">
        <f t="shared" si="14"/>
        <v>0</v>
      </c>
      <c r="K72" s="39">
        <f t="shared" si="15"/>
        <v>0</v>
      </c>
      <c r="L72" s="39">
        <f t="shared" si="16"/>
        <v>0</v>
      </c>
      <c r="M72" s="38">
        <f t="shared" si="17"/>
        <v>0</v>
      </c>
      <c r="N72" s="38">
        <f t="shared" si="18"/>
        <v>0</v>
      </c>
      <c r="O72" s="40">
        <f t="shared" si="19"/>
        <v>0</v>
      </c>
      <c r="P72" s="41"/>
    </row>
    <row r="73" spans="1:16" s="30" customFormat="1" ht="21.75" hidden="1">
      <c r="A73" s="42">
        <v>41749</v>
      </c>
      <c r="B73" s="43">
        <v>20</v>
      </c>
      <c r="C73" s="38">
        <f t="shared" si="20"/>
        <v>0</v>
      </c>
      <c r="D73" s="39">
        <f t="shared" si="8"/>
        <v>0</v>
      </c>
      <c r="E73" s="39">
        <f t="shared" si="9"/>
        <v>0</v>
      </c>
      <c r="F73" s="39">
        <f t="shared" si="10"/>
        <v>0</v>
      </c>
      <c r="G73" s="39">
        <f t="shared" si="11"/>
        <v>0</v>
      </c>
      <c r="H73" s="39">
        <f t="shared" si="12"/>
        <v>0</v>
      </c>
      <c r="I73" s="39">
        <f t="shared" si="13"/>
        <v>0</v>
      </c>
      <c r="J73" s="39">
        <f t="shared" si="14"/>
        <v>0</v>
      </c>
      <c r="K73" s="39">
        <f t="shared" si="15"/>
        <v>0</v>
      </c>
      <c r="L73" s="39">
        <f t="shared" si="16"/>
        <v>0</v>
      </c>
      <c r="M73" s="38">
        <f t="shared" si="17"/>
        <v>0</v>
      </c>
      <c r="N73" s="38">
        <f t="shared" si="18"/>
        <v>0</v>
      </c>
      <c r="O73" s="40">
        <f t="shared" si="19"/>
        <v>0</v>
      </c>
      <c r="P73" s="41"/>
    </row>
    <row r="74" spans="1:16" s="30" customFormat="1" ht="21.75" hidden="1">
      <c r="A74" s="36">
        <v>41750</v>
      </c>
      <c r="B74" s="37">
        <v>21</v>
      </c>
      <c r="C74" s="38">
        <f aca="true" t="shared" si="21" ref="C74:C83">+B29</f>
        <v>0</v>
      </c>
      <c r="D74" s="39">
        <f t="shared" si="8"/>
        <v>0</v>
      </c>
      <c r="E74" s="39">
        <f t="shared" si="9"/>
        <v>0</v>
      </c>
      <c r="F74" s="39">
        <f t="shared" si="10"/>
        <v>0</v>
      </c>
      <c r="G74" s="39">
        <f t="shared" si="11"/>
        <v>0</v>
      </c>
      <c r="H74" s="39">
        <f t="shared" si="12"/>
        <v>0</v>
      </c>
      <c r="I74" s="39">
        <f t="shared" si="13"/>
        <v>0</v>
      </c>
      <c r="J74" s="39">
        <f t="shared" si="14"/>
        <v>0</v>
      </c>
      <c r="K74" s="39">
        <f t="shared" si="15"/>
        <v>0</v>
      </c>
      <c r="L74" s="39">
        <f t="shared" si="16"/>
        <v>0</v>
      </c>
      <c r="M74" s="38">
        <f t="shared" si="17"/>
        <v>0</v>
      </c>
      <c r="N74" s="38">
        <f t="shared" si="18"/>
        <v>0</v>
      </c>
      <c r="O74" s="40">
        <f t="shared" si="19"/>
        <v>0</v>
      </c>
      <c r="P74" s="41"/>
    </row>
    <row r="75" spans="1:16" s="30" customFormat="1" ht="21.75" hidden="1">
      <c r="A75" s="42">
        <v>41751</v>
      </c>
      <c r="B75" s="37">
        <v>22</v>
      </c>
      <c r="C75" s="38">
        <f t="shared" si="21"/>
        <v>0</v>
      </c>
      <c r="D75" s="39">
        <f t="shared" si="8"/>
        <v>0</v>
      </c>
      <c r="E75" s="39">
        <f t="shared" si="9"/>
        <v>0</v>
      </c>
      <c r="F75" s="39">
        <f t="shared" si="10"/>
        <v>0</v>
      </c>
      <c r="G75" s="39">
        <f t="shared" si="11"/>
        <v>0</v>
      </c>
      <c r="H75" s="39">
        <f t="shared" si="12"/>
        <v>0</v>
      </c>
      <c r="I75" s="39">
        <f t="shared" si="13"/>
        <v>0</v>
      </c>
      <c r="J75" s="39">
        <f t="shared" si="14"/>
        <v>0</v>
      </c>
      <c r="K75" s="39">
        <f t="shared" si="15"/>
        <v>0</v>
      </c>
      <c r="L75" s="39">
        <f t="shared" si="16"/>
        <v>0</v>
      </c>
      <c r="M75" s="38">
        <f t="shared" si="17"/>
        <v>0</v>
      </c>
      <c r="N75" s="38">
        <f t="shared" si="18"/>
        <v>0</v>
      </c>
      <c r="O75" s="40">
        <f t="shared" si="19"/>
        <v>0</v>
      </c>
      <c r="P75" s="41"/>
    </row>
    <row r="76" spans="1:16" s="30" customFormat="1" ht="21.75" hidden="1">
      <c r="A76" s="36">
        <v>41752</v>
      </c>
      <c r="B76" s="37">
        <v>23</v>
      </c>
      <c r="C76" s="38">
        <f t="shared" si="21"/>
        <v>0</v>
      </c>
      <c r="D76" s="39">
        <f t="shared" si="8"/>
        <v>0</v>
      </c>
      <c r="E76" s="39">
        <f t="shared" si="9"/>
        <v>0</v>
      </c>
      <c r="F76" s="39">
        <f t="shared" si="10"/>
        <v>0</v>
      </c>
      <c r="G76" s="39">
        <f t="shared" si="11"/>
        <v>0</v>
      </c>
      <c r="H76" s="39">
        <f t="shared" si="12"/>
        <v>0</v>
      </c>
      <c r="I76" s="39">
        <f t="shared" si="13"/>
        <v>0</v>
      </c>
      <c r="J76" s="39">
        <f t="shared" si="14"/>
        <v>0</v>
      </c>
      <c r="K76" s="39">
        <f t="shared" si="15"/>
        <v>0</v>
      </c>
      <c r="L76" s="39">
        <f t="shared" si="16"/>
        <v>0</v>
      </c>
      <c r="M76" s="38">
        <f t="shared" si="17"/>
        <v>0</v>
      </c>
      <c r="N76" s="38">
        <f t="shared" si="18"/>
        <v>0</v>
      </c>
      <c r="O76" s="40">
        <f t="shared" si="19"/>
        <v>0</v>
      </c>
      <c r="P76" s="41"/>
    </row>
    <row r="77" spans="1:16" s="30" customFormat="1" ht="21.75" hidden="1">
      <c r="A77" s="42">
        <v>41753</v>
      </c>
      <c r="B77" s="37">
        <v>24</v>
      </c>
      <c r="C77" s="38">
        <f t="shared" si="21"/>
        <v>0</v>
      </c>
      <c r="D77" s="39">
        <f t="shared" si="8"/>
        <v>0</v>
      </c>
      <c r="E77" s="39">
        <f t="shared" si="9"/>
        <v>0</v>
      </c>
      <c r="F77" s="39">
        <f t="shared" si="10"/>
        <v>0</v>
      </c>
      <c r="G77" s="39">
        <f t="shared" si="11"/>
        <v>0</v>
      </c>
      <c r="H77" s="39">
        <f t="shared" si="12"/>
        <v>0</v>
      </c>
      <c r="I77" s="39">
        <f t="shared" si="13"/>
        <v>0</v>
      </c>
      <c r="J77" s="39">
        <f t="shared" si="14"/>
        <v>0</v>
      </c>
      <c r="K77" s="39">
        <f t="shared" si="15"/>
        <v>0</v>
      </c>
      <c r="L77" s="39">
        <f t="shared" si="16"/>
        <v>0</v>
      </c>
      <c r="M77" s="38">
        <f t="shared" si="17"/>
        <v>0</v>
      </c>
      <c r="N77" s="38">
        <f t="shared" si="18"/>
        <v>0</v>
      </c>
      <c r="O77" s="40">
        <f t="shared" si="19"/>
        <v>0</v>
      </c>
      <c r="P77" s="41"/>
    </row>
    <row r="78" spans="1:16" s="30" customFormat="1" ht="21.75" hidden="1">
      <c r="A78" s="36">
        <v>41754</v>
      </c>
      <c r="B78" s="37">
        <v>25</v>
      </c>
      <c r="C78" s="38">
        <f t="shared" si="21"/>
        <v>0</v>
      </c>
      <c r="D78" s="39">
        <f t="shared" si="8"/>
        <v>0</v>
      </c>
      <c r="E78" s="39">
        <f t="shared" si="9"/>
        <v>0</v>
      </c>
      <c r="F78" s="39">
        <f t="shared" si="10"/>
        <v>0</v>
      </c>
      <c r="G78" s="39">
        <f t="shared" si="11"/>
        <v>0</v>
      </c>
      <c r="H78" s="39">
        <f t="shared" si="12"/>
        <v>0</v>
      </c>
      <c r="I78" s="39">
        <f t="shared" si="13"/>
        <v>0</v>
      </c>
      <c r="J78" s="39">
        <f t="shared" si="14"/>
        <v>0</v>
      </c>
      <c r="K78" s="39">
        <f t="shared" si="15"/>
        <v>0</v>
      </c>
      <c r="L78" s="39">
        <f t="shared" si="16"/>
        <v>0</v>
      </c>
      <c r="M78" s="38">
        <f t="shared" si="17"/>
        <v>0</v>
      </c>
      <c r="N78" s="38">
        <f t="shared" si="18"/>
        <v>0</v>
      </c>
      <c r="O78" s="40">
        <f t="shared" si="19"/>
        <v>0</v>
      </c>
      <c r="P78" s="41"/>
    </row>
    <row r="79" spans="1:16" s="30" customFormat="1" ht="21.75" hidden="1">
      <c r="A79" s="42">
        <v>41755</v>
      </c>
      <c r="B79" s="37">
        <v>26</v>
      </c>
      <c r="C79" s="38">
        <f t="shared" si="21"/>
        <v>0</v>
      </c>
      <c r="D79" s="39">
        <f t="shared" si="8"/>
        <v>0</v>
      </c>
      <c r="E79" s="39">
        <f t="shared" si="9"/>
        <v>0</v>
      </c>
      <c r="F79" s="39">
        <f t="shared" si="10"/>
        <v>0</v>
      </c>
      <c r="G79" s="39">
        <f t="shared" si="11"/>
        <v>0</v>
      </c>
      <c r="H79" s="39">
        <f t="shared" si="12"/>
        <v>0</v>
      </c>
      <c r="I79" s="39">
        <f t="shared" si="13"/>
        <v>0</v>
      </c>
      <c r="J79" s="39">
        <f t="shared" si="14"/>
        <v>0</v>
      </c>
      <c r="K79" s="39">
        <f t="shared" si="15"/>
        <v>0</v>
      </c>
      <c r="L79" s="39">
        <f t="shared" si="16"/>
        <v>0</v>
      </c>
      <c r="M79" s="38">
        <f t="shared" si="17"/>
        <v>0</v>
      </c>
      <c r="N79" s="38">
        <f t="shared" si="18"/>
        <v>0</v>
      </c>
      <c r="O79" s="40">
        <f t="shared" si="19"/>
        <v>0</v>
      </c>
      <c r="P79" s="41"/>
    </row>
    <row r="80" spans="1:16" s="30" customFormat="1" ht="21.75" hidden="1">
      <c r="A80" s="36">
        <v>41756</v>
      </c>
      <c r="B80" s="37">
        <v>27</v>
      </c>
      <c r="C80" s="38">
        <f t="shared" si="21"/>
        <v>0</v>
      </c>
      <c r="D80" s="39">
        <f t="shared" si="8"/>
        <v>0</v>
      </c>
      <c r="E80" s="39">
        <f t="shared" si="9"/>
        <v>0</v>
      </c>
      <c r="F80" s="39">
        <f t="shared" si="10"/>
        <v>0</v>
      </c>
      <c r="G80" s="39">
        <f t="shared" si="11"/>
        <v>0</v>
      </c>
      <c r="H80" s="39">
        <f t="shared" si="12"/>
        <v>0</v>
      </c>
      <c r="I80" s="39">
        <f t="shared" si="13"/>
        <v>0</v>
      </c>
      <c r="J80" s="39">
        <f t="shared" si="14"/>
        <v>0</v>
      </c>
      <c r="K80" s="39">
        <f t="shared" si="15"/>
        <v>0</v>
      </c>
      <c r="L80" s="39">
        <f t="shared" si="16"/>
        <v>0</v>
      </c>
      <c r="M80" s="38">
        <f t="shared" si="17"/>
        <v>0</v>
      </c>
      <c r="N80" s="38">
        <f t="shared" si="18"/>
        <v>0</v>
      </c>
      <c r="O80" s="40">
        <f t="shared" si="19"/>
        <v>0</v>
      </c>
      <c r="P80" s="41"/>
    </row>
    <row r="81" spans="1:16" s="30" customFormat="1" ht="21.75" hidden="1">
      <c r="A81" s="42">
        <v>41757</v>
      </c>
      <c r="B81" s="37">
        <v>28</v>
      </c>
      <c r="C81" s="38">
        <f t="shared" si="21"/>
        <v>0</v>
      </c>
      <c r="D81" s="39">
        <f t="shared" si="8"/>
        <v>0</v>
      </c>
      <c r="E81" s="39">
        <f t="shared" si="9"/>
        <v>0</v>
      </c>
      <c r="F81" s="39">
        <f t="shared" si="10"/>
        <v>0</v>
      </c>
      <c r="G81" s="39">
        <f t="shared" si="11"/>
        <v>0</v>
      </c>
      <c r="H81" s="39">
        <f t="shared" si="12"/>
        <v>0</v>
      </c>
      <c r="I81" s="39">
        <f t="shared" si="13"/>
        <v>0</v>
      </c>
      <c r="J81" s="39">
        <f t="shared" si="14"/>
        <v>0</v>
      </c>
      <c r="K81" s="39">
        <f t="shared" si="15"/>
        <v>0</v>
      </c>
      <c r="L81" s="39">
        <f t="shared" si="16"/>
        <v>0</v>
      </c>
      <c r="M81" s="38">
        <f t="shared" si="17"/>
        <v>0</v>
      </c>
      <c r="N81" s="38">
        <f t="shared" si="18"/>
        <v>0</v>
      </c>
      <c r="O81" s="40">
        <f t="shared" si="19"/>
        <v>0</v>
      </c>
      <c r="P81" s="41"/>
    </row>
    <row r="82" spans="1:16" s="30" customFormat="1" ht="21.75" hidden="1">
      <c r="A82" s="36">
        <v>41758</v>
      </c>
      <c r="B82" s="44">
        <v>29</v>
      </c>
      <c r="C82" s="38">
        <f t="shared" si="21"/>
        <v>0</v>
      </c>
      <c r="D82" s="39">
        <f t="shared" si="8"/>
        <v>0</v>
      </c>
      <c r="E82" s="39">
        <f t="shared" si="9"/>
        <v>0</v>
      </c>
      <c r="F82" s="39">
        <f t="shared" si="10"/>
        <v>0</v>
      </c>
      <c r="G82" s="39">
        <f t="shared" si="11"/>
        <v>0</v>
      </c>
      <c r="H82" s="39">
        <f t="shared" si="12"/>
        <v>0</v>
      </c>
      <c r="I82" s="39">
        <f t="shared" si="13"/>
        <v>0</v>
      </c>
      <c r="J82" s="39">
        <f t="shared" si="14"/>
        <v>0</v>
      </c>
      <c r="K82" s="39">
        <f t="shared" si="15"/>
        <v>0</v>
      </c>
      <c r="L82" s="39">
        <f t="shared" si="16"/>
        <v>0</v>
      </c>
      <c r="M82" s="38">
        <f t="shared" si="17"/>
        <v>0</v>
      </c>
      <c r="N82" s="38">
        <f t="shared" si="18"/>
        <v>0</v>
      </c>
      <c r="O82" s="40">
        <f t="shared" si="19"/>
        <v>0</v>
      </c>
      <c r="P82" s="41"/>
    </row>
    <row r="83" spans="1:16" s="30" customFormat="1" ht="21.75" hidden="1">
      <c r="A83" s="42">
        <v>41759</v>
      </c>
      <c r="B83" s="45">
        <v>30</v>
      </c>
      <c r="C83" s="38">
        <f t="shared" si="21"/>
        <v>0</v>
      </c>
      <c r="D83" s="39">
        <f t="shared" si="8"/>
        <v>0</v>
      </c>
      <c r="E83" s="39">
        <f t="shared" si="9"/>
        <v>0</v>
      </c>
      <c r="F83" s="39">
        <f t="shared" si="10"/>
        <v>0</v>
      </c>
      <c r="G83" s="39">
        <f t="shared" si="11"/>
        <v>0</v>
      </c>
      <c r="H83" s="39">
        <f t="shared" si="12"/>
        <v>0</v>
      </c>
      <c r="I83" s="39">
        <f t="shared" si="13"/>
        <v>0</v>
      </c>
      <c r="J83" s="39">
        <f t="shared" si="14"/>
        <v>0</v>
      </c>
      <c r="K83" s="39">
        <f t="shared" si="15"/>
        <v>0</v>
      </c>
      <c r="L83" s="39">
        <f t="shared" si="16"/>
        <v>0</v>
      </c>
      <c r="M83" s="38">
        <f t="shared" si="17"/>
        <v>0</v>
      </c>
      <c r="N83" s="38">
        <f t="shared" si="18"/>
        <v>0</v>
      </c>
      <c r="O83" s="40">
        <f t="shared" si="19"/>
        <v>0</v>
      </c>
      <c r="P83" s="41"/>
    </row>
    <row r="84" spans="1:16" s="30" customFormat="1" ht="21.75" hidden="1">
      <c r="A84" s="36">
        <v>41760</v>
      </c>
      <c r="B84" s="46">
        <v>1</v>
      </c>
      <c r="C84" s="47">
        <f aca="true" t="shared" si="22" ref="C84:C93">+C7</f>
        <v>0</v>
      </c>
      <c r="D84" s="48">
        <f t="shared" si="8"/>
        <v>0</v>
      </c>
      <c r="E84" s="48">
        <f t="shared" si="9"/>
        <v>0</v>
      </c>
      <c r="F84" s="48">
        <f t="shared" si="10"/>
        <v>0</v>
      </c>
      <c r="G84" s="48">
        <f t="shared" si="11"/>
        <v>0</v>
      </c>
      <c r="H84" s="48">
        <f t="shared" si="12"/>
        <v>0</v>
      </c>
      <c r="I84" s="48">
        <f t="shared" si="13"/>
        <v>0</v>
      </c>
      <c r="J84" s="48">
        <f t="shared" si="14"/>
        <v>0</v>
      </c>
      <c r="K84" s="48">
        <f t="shared" si="15"/>
        <v>0</v>
      </c>
      <c r="L84" s="48">
        <f t="shared" si="16"/>
        <v>0</v>
      </c>
      <c r="M84" s="47">
        <f t="shared" si="17"/>
        <v>0</v>
      </c>
      <c r="N84" s="47">
        <f t="shared" si="18"/>
        <v>0</v>
      </c>
      <c r="O84" s="49">
        <f t="shared" si="19"/>
        <v>0</v>
      </c>
      <c r="P84" s="50"/>
    </row>
    <row r="85" spans="1:16" s="30" customFormat="1" ht="21.75" hidden="1">
      <c r="A85" s="42">
        <v>41761</v>
      </c>
      <c r="B85" s="37">
        <v>2</v>
      </c>
      <c r="C85" s="38">
        <f t="shared" si="22"/>
        <v>0</v>
      </c>
      <c r="D85" s="39">
        <f t="shared" si="8"/>
        <v>0</v>
      </c>
      <c r="E85" s="39">
        <f t="shared" si="9"/>
        <v>0</v>
      </c>
      <c r="F85" s="39">
        <f t="shared" si="10"/>
        <v>0</v>
      </c>
      <c r="G85" s="39">
        <f t="shared" si="11"/>
        <v>0</v>
      </c>
      <c r="H85" s="39">
        <f t="shared" si="12"/>
        <v>0</v>
      </c>
      <c r="I85" s="39">
        <f t="shared" si="13"/>
        <v>0</v>
      </c>
      <c r="J85" s="39">
        <f t="shared" si="14"/>
        <v>0</v>
      </c>
      <c r="K85" s="39">
        <f t="shared" si="15"/>
        <v>0</v>
      </c>
      <c r="L85" s="39">
        <f t="shared" si="16"/>
        <v>0</v>
      </c>
      <c r="M85" s="38">
        <f t="shared" si="17"/>
        <v>0</v>
      </c>
      <c r="N85" s="38">
        <f t="shared" si="18"/>
        <v>0</v>
      </c>
      <c r="O85" s="40">
        <f t="shared" si="19"/>
        <v>0</v>
      </c>
      <c r="P85" s="41"/>
    </row>
    <row r="86" spans="1:16" s="30" customFormat="1" ht="21.75" hidden="1">
      <c r="A86" s="36">
        <v>41762</v>
      </c>
      <c r="B86" s="37">
        <v>3</v>
      </c>
      <c r="C86" s="38">
        <f t="shared" si="22"/>
        <v>0</v>
      </c>
      <c r="D86" s="39">
        <f t="shared" si="8"/>
        <v>0</v>
      </c>
      <c r="E86" s="39">
        <f t="shared" si="9"/>
        <v>0</v>
      </c>
      <c r="F86" s="39">
        <f t="shared" si="10"/>
        <v>0</v>
      </c>
      <c r="G86" s="39">
        <f t="shared" si="11"/>
        <v>0</v>
      </c>
      <c r="H86" s="39">
        <f t="shared" si="12"/>
        <v>0</v>
      </c>
      <c r="I86" s="39">
        <f t="shared" si="13"/>
        <v>0</v>
      </c>
      <c r="J86" s="39">
        <f t="shared" si="14"/>
        <v>0</v>
      </c>
      <c r="K86" s="39">
        <f t="shared" si="15"/>
        <v>0</v>
      </c>
      <c r="L86" s="39">
        <f t="shared" si="16"/>
        <v>0</v>
      </c>
      <c r="M86" s="38">
        <f t="shared" si="17"/>
        <v>0</v>
      </c>
      <c r="N86" s="38">
        <f t="shared" si="18"/>
        <v>0</v>
      </c>
      <c r="O86" s="40">
        <f t="shared" si="19"/>
        <v>0</v>
      </c>
      <c r="P86" s="41"/>
    </row>
    <row r="87" spans="1:16" s="30" customFormat="1" ht="21.75" hidden="1">
      <c r="A87" s="42">
        <v>41763</v>
      </c>
      <c r="B87" s="37">
        <v>4</v>
      </c>
      <c r="C87" s="38">
        <f t="shared" si="22"/>
        <v>0</v>
      </c>
      <c r="D87" s="39">
        <f t="shared" si="8"/>
        <v>0</v>
      </c>
      <c r="E87" s="39">
        <f t="shared" si="9"/>
        <v>0</v>
      </c>
      <c r="F87" s="39">
        <f t="shared" si="10"/>
        <v>0</v>
      </c>
      <c r="G87" s="39">
        <f t="shared" si="11"/>
        <v>0</v>
      </c>
      <c r="H87" s="39">
        <f t="shared" si="12"/>
        <v>0</v>
      </c>
      <c r="I87" s="39">
        <f t="shared" si="13"/>
        <v>0</v>
      </c>
      <c r="J87" s="39">
        <f t="shared" si="14"/>
        <v>0</v>
      </c>
      <c r="K87" s="39">
        <f t="shared" si="15"/>
        <v>0</v>
      </c>
      <c r="L87" s="39">
        <f t="shared" si="16"/>
        <v>0</v>
      </c>
      <c r="M87" s="38">
        <f t="shared" si="17"/>
        <v>0</v>
      </c>
      <c r="N87" s="38">
        <f t="shared" si="18"/>
        <v>0</v>
      </c>
      <c r="O87" s="40">
        <f t="shared" si="19"/>
        <v>0</v>
      </c>
      <c r="P87" s="41"/>
    </row>
    <row r="88" spans="1:16" s="30" customFormat="1" ht="21.75" hidden="1">
      <c r="A88" s="36">
        <v>41764</v>
      </c>
      <c r="B88" s="37">
        <v>5</v>
      </c>
      <c r="C88" s="38">
        <f t="shared" si="22"/>
        <v>0</v>
      </c>
      <c r="D88" s="39">
        <f t="shared" si="8"/>
        <v>0</v>
      </c>
      <c r="E88" s="39">
        <f t="shared" si="9"/>
        <v>0</v>
      </c>
      <c r="F88" s="39">
        <f t="shared" si="10"/>
        <v>0</v>
      </c>
      <c r="G88" s="39">
        <f t="shared" si="11"/>
        <v>0</v>
      </c>
      <c r="H88" s="39">
        <f t="shared" si="12"/>
        <v>0</v>
      </c>
      <c r="I88" s="39">
        <f t="shared" si="13"/>
        <v>0</v>
      </c>
      <c r="J88" s="39">
        <f t="shared" si="14"/>
        <v>0</v>
      </c>
      <c r="K88" s="39">
        <f t="shared" si="15"/>
        <v>0</v>
      </c>
      <c r="L88" s="39">
        <f t="shared" si="16"/>
        <v>0</v>
      </c>
      <c r="M88" s="38">
        <f t="shared" si="17"/>
        <v>0</v>
      </c>
      <c r="N88" s="38">
        <f t="shared" si="18"/>
        <v>0</v>
      </c>
      <c r="O88" s="40">
        <f t="shared" si="19"/>
        <v>0</v>
      </c>
      <c r="P88" s="41"/>
    </row>
    <row r="89" spans="1:16" s="30" customFormat="1" ht="21.75" hidden="1">
      <c r="A89" s="42">
        <v>41765</v>
      </c>
      <c r="B89" s="37">
        <v>6</v>
      </c>
      <c r="C89" s="38">
        <f t="shared" si="22"/>
        <v>0</v>
      </c>
      <c r="D89" s="39">
        <f t="shared" si="8"/>
        <v>0</v>
      </c>
      <c r="E89" s="39">
        <f t="shared" si="9"/>
        <v>0</v>
      </c>
      <c r="F89" s="39">
        <f t="shared" si="10"/>
        <v>0</v>
      </c>
      <c r="G89" s="39">
        <f t="shared" si="11"/>
        <v>0</v>
      </c>
      <c r="H89" s="39">
        <f t="shared" si="12"/>
        <v>0</v>
      </c>
      <c r="I89" s="39">
        <f t="shared" si="13"/>
        <v>0</v>
      </c>
      <c r="J89" s="39">
        <f t="shared" si="14"/>
        <v>0</v>
      </c>
      <c r="K89" s="39">
        <f t="shared" si="15"/>
        <v>0</v>
      </c>
      <c r="L89" s="39">
        <f t="shared" si="16"/>
        <v>0</v>
      </c>
      <c r="M89" s="38">
        <f t="shared" si="17"/>
        <v>0</v>
      </c>
      <c r="N89" s="38">
        <f t="shared" si="18"/>
        <v>0</v>
      </c>
      <c r="O89" s="40">
        <f t="shared" si="19"/>
        <v>0</v>
      </c>
      <c r="P89" s="41"/>
    </row>
    <row r="90" spans="1:16" s="30" customFormat="1" ht="21.75" hidden="1">
      <c r="A90" s="36">
        <v>41766</v>
      </c>
      <c r="B90" s="37">
        <v>7</v>
      </c>
      <c r="C90" s="38">
        <f t="shared" si="22"/>
        <v>0</v>
      </c>
      <c r="D90" s="39">
        <f t="shared" si="8"/>
        <v>0</v>
      </c>
      <c r="E90" s="39">
        <f t="shared" si="9"/>
        <v>0</v>
      </c>
      <c r="F90" s="39">
        <f t="shared" si="10"/>
        <v>0</v>
      </c>
      <c r="G90" s="39">
        <f t="shared" si="11"/>
        <v>0</v>
      </c>
      <c r="H90" s="39">
        <f t="shared" si="12"/>
        <v>0</v>
      </c>
      <c r="I90" s="39">
        <f t="shared" si="13"/>
        <v>0</v>
      </c>
      <c r="J90" s="39">
        <f t="shared" si="14"/>
        <v>0</v>
      </c>
      <c r="K90" s="39">
        <f t="shared" si="15"/>
        <v>0</v>
      </c>
      <c r="L90" s="39">
        <f t="shared" si="16"/>
        <v>0</v>
      </c>
      <c r="M90" s="38">
        <f t="shared" si="17"/>
        <v>0</v>
      </c>
      <c r="N90" s="38">
        <f t="shared" si="18"/>
        <v>0</v>
      </c>
      <c r="O90" s="40">
        <f t="shared" si="19"/>
        <v>0</v>
      </c>
      <c r="P90" s="41"/>
    </row>
    <row r="91" spans="1:16" s="30" customFormat="1" ht="21.75" hidden="1">
      <c r="A91" s="42">
        <v>41767</v>
      </c>
      <c r="B91" s="37">
        <v>8</v>
      </c>
      <c r="C91" s="38">
        <f t="shared" si="22"/>
        <v>0</v>
      </c>
      <c r="D91" s="39">
        <f t="shared" si="8"/>
        <v>0</v>
      </c>
      <c r="E91" s="39">
        <f t="shared" si="9"/>
        <v>0</v>
      </c>
      <c r="F91" s="39">
        <f t="shared" si="10"/>
        <v>0</v>
      </c>
      <c r="G91" s="39">
        <f t="shared" si="11"/>
        <v>0</v>
      </c>
      <c r="H91" s="39">
        <f t="shared" si="12"/>
        <v>0</v>
      </c>
      <c r="I91" s="39">
        <f t="shared" si="13"/>
        <v>0</v>
      </c>
      <c r="J91" s="39">
        <f t="shared" si="14"/>
        <v>0</v>
      </c>
      <c r="K91" s="39">
        <f t="shared" si="15"/>
        <v>0</v>
      </c>
      <c r="L91" s="39">
        <f t="shared" si="16"/>
        <v>0</v>
      </c>
      <c r="M91" s="38">
        <f t="shared" si="17"/>
        <v>0</v>
      </c>
      <c r="N91" s="38">
        <f t="shared" si="18"/>
        <v>0</v>
      </c>
      <c r="O91" s="40">
        <f t="shared" si="19"/>
        <v>0</v>
      </c>
      <c r="P91" s="41"/>
    </row>
    <row r="92" spans="1:16" s="30" customFormat="1" ht="21.75" hidden="1">
      <c r="A92" s="36">
        <v>41768</v>
      </c>
      <c r="B92" s="37">
        <v>9</v>
      </c>
      <c r="C92" s="38">
        <f t="shared" si="22"/>
        <v>0</v>
      </c>
      <c r="D92" s="39">
        <f t="shared" si="8"/>
        <v>0</v>
      </c>
      <c r="E92" s="39">
        <f t="shared" si="9"/>
        <v>0</v>
      </c>
      <c r="F92" s="39">
        <f t="shared" si="10"/>
        <v>0</v>
      </c>
      <c r="G92" s="39">
        <f t="shared" si="11"/>
        <v>0</v>
      </c>
      <c r="H92" s="39">
        <f t="shared" si="12"/>
        <v>0</v>
      </c>
      <c r="I92" s="39">
        <f t="shared" si="13"/>
        <v>0</v>
      </c>
      <c r="J92" s="39">
        <f t="shared" si="14"/>
        <v>0</v>
      </c>
      <c r="K92" s="39">
        <f t="shared" si="15"/>
        <v>0</v>
      </c>
      <c r="L92" s="39">
        <f t="shared" si="16"/>
        <v>0</v>
      </c>
      <c r="M92" s="38">
        <f t="shared" si="17"/>
        <v>0</v>
      </c>
      <c r="N92" s="38">
        <f t="shared" si="18"/>
        <v>0</v>
      </c>
      <c r="O92" s="40">
        <f t="shared" si="19"/>
        <v>69.5</v>
      </c>
      <c r="P92" s="41"/>
    </row>
    <row r="93" spans="1:16" s="30" customFormat="1" ht="21.75" hidden="1">
      <c r="A93" s="42">
        <v>41769</v>
      </c>
      <c r="B93" s="43">
        <v>10</v>
      </c>
      <c r="C93" s="38">
        <f t="shared" si="22"/>
        <v>0</v>
      </c>
      <c r="D93" s="39">
        <f t="shared" si="8"/>
        <v>0</v>
      </c>
      <c r="E93" s="39">
        <f t="shared" si="9"/>
        <v>0</v>
      </c>
      <c r="F93" s="39">
        <f t="shared" si="10"/>
        <v>0</v>
      </c>
      <c r="G93" s="39">
        <f t="shared" si="11"/>
        <v>0</v>
      </c>
      <c r="H93" s="39">
        <f t="shared" si="12"/>
        <v>0</v>
      </c>
      <c r="I93" s="39">
        <f t="shared" si="13"/>
        <v>0</v>
      </c>
      <c r="J93" s="39">
        <f t="shared" si="14"/>
        <v>0</v>
      </c>
      <c r="K93" s="39">
        <f t="shared" si="15"/>
        <v>0</v>
      </c>
      <c r="L93" s="39">
        <f t="shared" si="16"/>
        <v>0</v>
      </c>
      <c r="M93" s="38">
        <f t="shared" si="17"/>
        <v>0</v>
      </c>
      <c r="N93" s="38">
        <f t="shared" si="18"/>
        <v>0</v>
      </c>
      <c r="O93" s="40">
        <f t="shared" si="19"/>
        <v>69.5</v>
      </c>
      <c r="P93" s="41"/>
    </row>
    <row r="94" spans="1:16" s="30" customFormat="1" ht="21.75" hidden="1">
      <c r="A94" s="36">
        <v>41770</v>
      </c>
      <c r="B94" s="37">
        <v>11</v>
      </c>
      <c r="C94" s="38">
        <f aca="true" t="shared" si="23" ref="C94:C103">+C18</f>
        <v>0</v>
      </c>
      <c r="D94" s="39">
        <f t="shared" si="8"/>
        <v>0</v>
      </c>
      <c r="E94" s="39">
        <f t="shared" si="9"/>
        <v>0</v>
      </c>
      <c r="F94" s="39">
        <f t="shared" si="10"/>
        <v>0</v>
      </c>
      <c r="G94" s="39">
        <f t="shared" si="11"/>
        <v>0</v>
      </c>
      <c r="H94" s="39">
        <f t="shared" si="12"/>
        <v>0</v>
      </c>
      <c r="I94" s="39">
        <f t="shared" si="13"/>
        <v>0</v>
      </c>
      <c r="J94" s="39">
        <f t="shared" si="14"/>
        <v>0</v>
      </c>
      <c r="K94" s="39">
        <f t="shared" si="15"/>
        <v>0</v>
      </c>
      <c r="L94" s="39">
        <f t="shared" si="16"/>
        <v>0</v>
      </c>
      <c r="M94" s="38">
        <f t="shared" si="17"/>
        <v>0</v>
      </c>
      <c r="N94" s="38">
        <f t="shared" si="18"/>
        <v>0</v>
      </c>
      <c r="O94" s="40">
        <f t="shared" si="19"/>
        <v>69.5</v>
      </c>
      <c r="P94" s="41"/>
    </row>
    <row r="95" spans="1:16" s="30" customFormat="1" ht="21.75" hidden="1">
      <c r="A95" s="42">
        <v>41771</v>
      </c>
      <c r="B95" s="37">
        <v>12</v>
      </c>
      <c r="C95" s="38">
        <f t="shared" si="23"/>
        <v>0</v>
      </c>
      <c r="D95" s="39">
        <f t="shared" si="8"/>
        <v>0</v>
      </c>
      <c r="E95" s="39">
        <f t="shared" si="9"/>
        <v>0</v>
      </c>
      <c r="F95" s="39">
        <f t="shared" si="10"/>
        <v>0</v>
      </c>
      <c r="G95" s="39">
        <f t="shared" si="11"/>
        <v>0</v>
      </c>
      <c r="H95" s="39">
        <f t="shared" si="12"/>
        <v>0</v>
      </c>
      <c r="I95" s="39">
        <f t="shared" si="13"/>
        <v>0</v>
      </c>
      <c r="J95" s="39">
        <f t="shared" si="14"/>
        <v>0</v>
      </c>
      <c r="K95" s="39">
        <f t="shared" si="15"/>
        <v>0</v>
      </c>
      <c r="L95" s="39">
        <f t="shared" si="16"/>
        <v>0</v>
      </c>
      <c r="M95" s="38">
        <f t="shared" si="17"/>
        <v>0</v>
      </c>
      <c r="N95" s="38">
        <f t="shared" si="18"/>
        <v>0</v>
      </c>
      <c r="O95" s="40">
        <f t="shared" si="19"/>
        <v>69.5</v>
      </c>
      <c r="P95" s="41"/>
    </row>
    <row r="96" spans="1:16" s="30" customFormat="1" ht="21.75" hidden="1">
      <c r="A96" s="36">
        <v>41772</v>
      </c>
      <c r="B96" s="37">
        <v>13</v>
      </c>
      <c r="C96" s="38">
        <f t="shared" si="23"/>
        <v>0</v>
      </c>
      <c r="D96" s="39">
        <f t="shared" si="8"/>
        <v>0</v>
      </c>
      <c r="E96" s="39">
        <f t="shared" si="9"/>
        <v>0</v>
      </c>
      <c r="F96" s="39">
        <f t="shared" si="10"/>
        <v>0</v>
      </c>
      <c r="G96" s="39">
        <f t="shared" si="11"/>
        <v>0</v>
      </c>
      <c r="H96" s="39">
        <f t="shared" si="12"/>
        <v>0</v>
      </c>
      <c r="I96" s="39">
        <f t="shared" si="13"/>
        <v>0</v>
      </c>
      <c r="J96" s="39">
        <f t="shared" si="14"/>
        <v>0</v>
      </c>
      <c r="K96" s="39">
        <f t="shared" si="15"/>
        <v>0</v>
      </c>
      <c r="L96" s="39">
        <f t="shared" si="16"/>
        <v>0</v>
      </c>
      <c r="M96" s="38">
        <f t="shared" si="17"/>
        <v>0</v>
      </c>
      <c r="N96" s="38">
        <f t="shared" si="18"/>
        <v>0</v>
      </c>
      <c r="O96" s="40">
        <f t="shared" si="19"/>
        <v>69.5</v>
      </c>
      <c r="P96" s="41"/>
    </row>
    <row r="97" spans="1:16" s="30" customFormat="1" ht="21.75" hidden="1">
      <c r="A97" s="42">
        <v>41773</v>
      </c>
      <c r="B97" s="37">
        <v>14</v>
      </c>
      <c r="C97" s="38">
        <f t="shared" si="23"/>
        <v>0</v>
      </c>
      <c r="D97" s="39">
        <f t="shared" si="8"/>
        <v>0</v>
      </c>
      <c r="E97" s="39">
        <f t="shared" si="9"/>
        <v>0</v>
      </c>
      <c r="F97" s="39">
        <f t="shared" si="10"/>
        <v>0</v>
      </c>
      <c r="G97" s="39">
        <f t="shared" si="11"/>
        <v>0</v>
      </c>
      <c r="H97" s="39">
        <f t="shared" si="12"/>
        <v>0</v>
      </c>
      <c r="I97" s="39">
        <f t="shared" si="13"/>
        <v>0</v>
      </c>
      <c r="J97" s="39">
        <f t="shared" si="14"/>
        <v>0</v>
      </c>
      <c r="K97" s="39">
        <f t="shared" si="15"/>
        <v>0</v>
      </c>
      <c r="L97" s="39">
        <f t="shared" si="16"/>
        <v>0</v>
      </c>
      <c r="M97" s="38">
        <f t="shared" si="17"/>
        <v>0</v>
      </c>
      <c r="N97" s="38">
        <f t="shared" si="18"/>
        <v>0</v>
      </c>
      <c r="O97" s="40">
        <f t="shared" si="19"/>
        <v>69.5</v>
      </c>
      <c r="P97" s="41"/>
    </row>
    <row r="98" spans="1:16" s="30" customFormat="1" ht="21.75" hidden="1">
      <c r="A98" s="36">
        <v>41774</v>
      </c>
      <c r="B98" s="37">
        <v>15</v>
      </c>
      <c r="C98" s="38">
        <f t="shared" si="23"/>
        <v>0</v>
      </c>
      <c r="D98" s="39">
        <f t="shared" si="8"/>
        <v>0</v>
      </c>
      <c r="E98" s="39">
        <f t="shared" si="9"/>
        <v>0</v>
      </c>
      <c r="F98" s="39">
        <f t="shared" si="10"/>
        <v>0</v>
      </c>
      <c r="G98" s="39">
        <f t="shared" si="11"/>
        <v>0</v>
      </c>
      <c r="H98" s="39">
        <f t="shared" si="12"/>
        <v>0</v>
      </c>
      <c r="I98" s="39">
        <f t="shared" si="13"/>
        <v>0</v>
      </c>
      <c r="J98" s="39">
        <f t="shared" si="14"/>
        <v>0</v>
      </c>
      <c r="K98" s="39">
        <f t="shared" si="15"/>
        <v>0</v>
      </c>
      <c r="L98" s="39">
        <f t="shared" si="16"/>
        <v>0</v>
      </c>
      <c r="M98" s="38">
        <f t="shared" si="17"/>
        <v>0</v>
      </c>
      <c r="N98" s="38">
        <f t="shared" si="18"/>
        <v>0</v>
      </c>
      <c r="O98" s="40">
        <f t="shared" si="19"/>
        <v>69.5</v>
      </c>
      <c r="P98" s="41"/>
    </row>
    <row r="99" spans="1:16" s="30" customFormat="1" ht="21.75" hidden="1">
      <c r="A99" s="42">
        <v>41775</v>
      </c>
      <c r="B99" s="37">
        <v>16</v>
      </c>
      <c r="C99" s="38">
        <f t="shared" si="23"/>
        <v>0</v>
      </c>
      <c r="D99" s="39">
        <f t="shared" si="8"/>
        <v>0</v>
      </c>
      <c r="E99" s="39">
        <f t="shared" si="9"/>
        <v>0</v>
      </c>
      <c r="F99" s="39">
        <f t="shared" si="10"/>
        <v>0</v>
      </c>
      <c r="G99" s="39">
        <f t="shared" si="11"/>
        <v>0</v>
      </c>
      <c r="H99" s="39">
        <f t="shared" si="12"/>
        <v>0</v>
      </c>
      <c r="I99" s="39">
        <f t="shared" si="13"/>
        <v>0</v>
      </c>
      <c r="J99" s="39">
        <f t="shared" si="14"/>
        <v>0</v>
      </c>
      <c r="K99" s="39">
        <f t="shared" si="15"/>
        <v>0</v>
      </c>
      <c r="L99" s="39">
        <f t="shared" si="16"/>
        <v>0</v>
      </c>
      <c r="M99" s="38">
        <f t="shared" si="17"/>
        <v>0</v>
      </c>
      <c r="N99" s="38">
        <f t="shared" si="18"/>
        <v>0</v>
      </c>
      <c r="O99" s="40">
        <f t="shared" si="19"/>
        <v>69.5</v>
      </c>
      <c r="P99" s="41"/>
    </row>
    <row r="100" spans="1:16" s="30" customFormat="1" ht="21.75" hidden="1">
      <c r="A100" s="36">
        <v>41776</v>
      </c>
      <c r="B100" s="37">
        <v>17</v>
      </c>
      <c r="C100" s="38">
        <f t="shared" si="23"/>
        <v>0</v>
      </c>
      <c r="D100" s="39">
        <f t="shared" si="8"/>
        <v>0</v>
      </c>
      <c r="E100" s="39">
        <f t="shared" si="9"/>
        <v>0</v>
      </c>
      <c r="F100" s="39">
        <f t="shared" si="10"/>
        <v>0</v>
      </c>
      <c r="G100" s="39">
        <f t="shared" si="11"/>
        <v>0</v>
      </c>
      <c r="H100" s="39">
        <f t="shared" si="12"/>
        <v>0</v>
      </c>
      <c r="I100" s="39">
        <f t="shared" si="13"/>
        <v>0</v>
      </c>
      <c r="J100" s="39">
        <f t="shared" si="14"/>
        <v>0</v>
      </c>
      <c r="K100" s="39">
        <f t="shared" si="15"/>
        <v>0</v>
      </c>
      <c r="L100" s="39">
        <f t="shared" si="16"/>
        <v>0</v>
      </c>
      <c r="M100" s="38">
        <f t="shared" si="17"/>
        <v>0</v>
      </c>
      <c r="N100" s="38">
        <f t="shared" si="18"/>
        <v>0</v>
      </c>
      <c r="O100" s="40">
        <f t="shared" si="19"/>
        <v>69.5</v>
      </c>
      <c r="P100" s="41"/>
    </row>
    <row r="101" spans="1:16" s="30" customFormat="1" ht="21.75" hidden="1">
      <c r="A101" s="42">
        <v>41777</v>
      </c>
      <c r="B101" s="37">
        <v>18</v>
      </c>
      <c r="C101" s="38">
        <f t="shared" si="23"/>
        <v>0</v>
      </c>
      <c r="D101" s="39">
        <f t="shared" si="8"/>
        <v>0</v>
      </c>
      <c r="E101" s="39">
        <f t="shared" si="9"/>
        <v>0</v>
      </c>
      <c r="F101" s="39">
        <f t="shared" si="10"/>
        <v>0</v>
      </c>
      <c r="G101" s="39">
        <f t="shared" si="11"/>
        <v>0</v>
      </c>
      <c r="H101" s="39">
        <f t="shared" si="12"/>
        <v>0</v>
      </c>
      <c r="I101" s="39">
        <f t="shared" si="13"/>
        <v>0</v>
      </c>
      <c r="J101" s="39">
        <f t="shared" si="14"/>
        <v>0</v>
      </c>
      <c r="K101" s="39">
        <f t="shared" si="15"/>
        <v>0</v>
      </c>
      <c r="L101" s="39">
        <f t="shared" si="16"/>
        <v>0</v>
      </c>
      <c r="M101" s="38">
        <f t="shared" si="17"/>
        <v>0</v>
      </c>
      <c r="N101" s="38">
        <f t="shared" si="18"/>
        <v>0</v>
      </c>
      <c r="O101" s="40">
        <f t="shared" si="19"/>
        <v>69.5</v>
      </c>
      <c r="P101" s="41"/>
    </row>
    <row r="102" spans="1:16" s="30" customFormat="1" ht="21.75" hidden="1">
      <c r="A102" s="36">
        <v>41778</v>
      </c>
      <c r="B102" s="37">
        <v>19</v>
      </c>
      <c r="C102" s="38">
        <f t="shared" si="23"/>
        <v>0</v>
      </c>
      <c r="D102" s="39">
        <f t="shared" si="8"/>
        <v>0</v>
      </c>
      <c r="E102" s="39">
        <f t="shared" si="9"/>
        <v>0</v>
      </c>
      <c r="F102" s="39">
        <f t="shared" si="10"/>
        <v>0</v>
      </c>
      <c r="G102" s="39">
        <f t="shared" si="11"/>
        <v>0</v>
      </c>
      <c r="H102" s="39">
        <f t="shared" si="12"/>
        <v>0</v>
      </c>
      <c r="I102" s="39">
        <f t="shared" si="13"/>
        <v>0</v>
      </c>
      <c r="J102" s="39">
        <f t="shared" si="14"/>
        <v>0</v>
      </c>
      <c r="K102" s="39">
        <f t="shared" si="15"/>
        <v>0</v>
      </c>
      <c r="L102" s="39">
        <f t="shared" si="16"/>
        <v>0</v>
      </c>
      <c r="M102" s="38">
        <f t="shared" si="17"/>
        <v>0</v>
      </c>
      <c r="N102" s="38">
        <f t="shared" si="18"/>
        <v>0</v>
      </c>
      <c r="O102" s="40">
        <f t="shared" si="19"/>
        <v>69.5</v>
      </c>
      <c r="P102" s="41"/>
    </row>
    <row r="103" spans="1:16" s="30" customFormat="1" ht="21.75" hidden="1">
      <c r="A103" s="42">
        <v>41779</v>
      </c>
      <c r="B103" s="43">
        <v>20</v>
      </c>
      <c r="C103" s="38">
        <f t="shared" si="23"/>
        <v>0</v>
      </c>
      <c r="D103" s="39">
        <f t="shared" si="8"/>
        <v>0</v>
      </c>
      <c r="E103" s="39">
        <f t="shared" si="9"/>
        <v>0</v>
      </c>
      <c r="F103" s="39">
        <f t="shared" si="10"/>
        <v>0</v>
      </c>
      <c r="G103" s="39">
        <f t="shared" si="11"/>
        <v>0</v>
      </c>
      <c r="H103" s="39">
        <f t="shared" si="12"/>
        <v>0</v>
      </c>
      <c r="I103" s="39">
        <f t="shared" si="13"/>
        <v>0</v>
      </c>
      <c r="J103" s="39">
        <f t="shared" si="14"/>
        <v>0</v>
      </c>
      <c r="K103" s="39">
        <f t="shared" si="15"/>
        <v>0</v>
      </c>
      <c r="L103" s="39">
        <f t="shared" si="16"/>
        <v>0</v>
      </c>
      <c r="M103" s="38">
        <f t="shared" si="17"/>
        <v>0</v>
      </c>
      <c r="N103" s="38">
        <f t="shared" si="18"/>
        <v>0</v>
      </c>
      <c r="O103" s="40">
        <f t="shared" si="19"/>
        <v>69.5</v>
      </c>
      <c r="P103" s="41"/>
    </row>
    <row r="104" spans="1:16" s="30" customFormat="1" ht="21.75" hidden="1">
      <c r="A104" s="36">
        <v>41780</v>
      </c>
      <c r="B104" s="37">
        <v>21</v>
      </c>
      <c r="C104" s="38">
        <f aca="true" t="shared" si="24" ref="C104:C114">+C29</f>
        <v>0</v>
      </c>
      <c r="D104" s="39">
        <f t="shared" si="8"/>
        <v>0</v>
      </c>
      <c r="E104" s="39">
        <f t="shared" si="9"/>
        <v>0</v>
      </c>
      <c r="F104" s="39">
        <f t="shared" si="10"/>
        <v>0</v>
      </c>
      <c r="G104" s="39">
        <f t="shared" si="11"/>
        <v>0</v>
      </c>
      <c r="H104" s="39">
        <f t="shared" si="12"/>
        <v>0</v>
      </c>
      <c r="I104" s="39">
        <f t="shared" si="13"/>
        <v>0</v>
      </c>
      <c r="J104" s="39">
        <f t="shared" si="14"/>
        <v>0</v>
      </c>
      <c r="K104" s="39">
        <f t="shared" si="15"/>
        <v>0</v>
      </c>
      <c r="L104" s="39">
        <f t="shared" si="16"/>
        <v>0</v>
      </c>
      <c r="M104" s="38">
        <f t="shared" si="17"/>
        <v>0</v>
      </c>
      <c r="N104" s="38">
        <f t="shared" si="18"/>
        <v>0</v>
      </c>
      <c r="O104" s="40">
        <f t="shared" si="19"/>
        <v>69.5</v>
      </c>
      <c r="P104" s="41"/>
    </row>
    <row r="105" spans="1:16" s="30" customFormat="1" ht="21.75" hidden="1">
      <c r="A105" s="42">
        <v>41781</v>
      </c>
      <c r="B105" s="37">
        <v>22</v>
      </c>
      <c r="C105" s="38">
        <f t="shared" si="24"/>
        <v>0</v>
      </c>
      <c r="D105" s="39">
        <f t="shared" si="8"/>
        <v>0</v>
      </c>
      <c r="E105" s="39">
        <f t="shared" si="9"/>
        <v>0</v>
      </c>
      <c r="F105" s="39">
        <f t="shared" si="10"/>
        <v>0</v>
      </c>
      <c r="G105" s="39">
        <f t="shared" si="11"/>
        <v>0</v>
      </c>
      <c r="H105" s="39">
        <f t="shared" si="12"/>
        <v>0</v>
      </c>
      <c r="I105" s="39">
        <f t="shared" si="13"/>
        <v>0</v>
      </c>
      <c r="J105" s="39">
        <f t="shared" si="14"/>
        <v>0</v>
      </c>
      <c r="K105" s="39">
        <f t="shared" si="15"/>
        <v>0</v>
      </c>
      <c r="L105" s="39">
        <f t="shared" si="16"/>
        <v>0</v>
      </c>
      <c r="M105" s="38">
        <f t="shared" si="17"/>
        <v>0</v>
      </c>
      <c r="N105" s="38">
        <f t="shared" si="18"/>
        <v>0</v>
      </c>
      <c r="O105" s="40">
        <f t="shared" si="19"/>
        <v>69.5</v>
      </c>
      <c r="P105" s="41"/>
    </row>
    <row r="106" spans="1:16" s="30" customFormat="1" ht="21.75" hidden="1">
      <c r="A106" s="36">
        <v>41782</v>
      </c>
      <c r="B106" s="37">
        <v>23</v>
      </c>
      <c r="C106" s="38">
        <f t="shared" si="24"/>
        <v>0</v>
      </c>
      <c r="D106" s="39">
        <f t="shared" si="8"/>
        <v>0</v>
      </c>
      <c r="E106" s="39">
        <f t="shared" si="9"/>
        <v>0</v>
      </c>
      <c r="F106" s="39">
        <f t="shared" si="10"/>
        <v>0</v>
      </c>
      <c r="G106" s="39">
        <f t="shared" si="11"/>
        <v>0</v>
      </c>
      <c r="H106" s="39">
        <f t="shared" si="12"/>
        <v>0</v>
      </c>
      <c r="I106" s="39">
        <f t="shared" si="13"/>
        <v>0</v>
      </c>
      <c r="J106" s="39">
        <f t="shared" si="14"/>
        <v>0</v>
      </c>
      <c r="K106" s="39">
        <f t="shared" si="15"/>
        <v>0</v>
      </c>
      <c r="L106" s="39">
        <f t="shared" si="16"/>
        <v>0</v>
      </c>
      <c r="M106" s="38">
        <f t="shared" si="17"/>
        <v>0</v>
      </c>
      <c r="N106" s="38">
        <f t="shared" si="18"/>
        <v>0</v>
      </c>
      <c r="O106" s="40">
        <f t="shared" si="19"/>
        <v>69.5</v>
      </c>
      <c r="P106" s="41"/>
    </row>
    <row r="107" spans="1:16" s="30" customFormat="1" ht="21.75" hidden="1">
      <c r="A107" s="42">
        <v>41783</v>
      </c>
      <c r="B107" s="37">
        <v>24</v>
      </c>
      <c r="C107" s="38">
        <f t="shared" si="24"/>
        <v>0</v>
      </c>
      <c r="D107" s="39">
        <f t="shared" si="8"/>
        <v>0</v>
      </c>
      <c r="E107" s="39">
        <f t="shared" si="9"/>
        <v>0</v>
      </c>
      <c r="F107" s="39">
        <f t="shared" si="10"/>
        <v>0</v>
      </c>
      <c r="G107" s="39">
        <f t="shared" si="11"/>
        <v>0</v>
      </c>
      <c r="H107" s="39">
        <f t="shared" si="12"/>
        <v>0</v>
      </c>
      <c r="I107" s="39">
        <f t="shared" si="13"/>
        <v>0</v>
      </c>
      <c r="J107" s="39">
        <f t="shared" si="14"/>
        <v>0</v>
      </c>
      <c r="K107" s="39">
        <f t="shared" si="15"/>
        <v>0</v>
      </c>
      <c r="L107" s="39">
        <f t="shared" si="16"/>
        <v>0</v>
      </c>
      <c r="M107" s="38">
        <f t="shared" si="17"/>
        <v>0</v>
      </c>
      <c r="N107" s="38">
        <f t="shared" si="18"/>
        <v>69.5</v>
      </c>
      <c r="O107" s="40">
        <f t="shared" si="19"/>
        <v>75.6</v>
      </c>
      <c r="P107" s="41"/>
    </row>
    <row r="108" spans="1:16" s="30" customFormat="1" ht="21.75" hidden="1">
      <c r="A108" s="36">
        <v>41784</v>
      </c>
      <c r="B108" s="37">
        <v>25</v>
      </c>
      <c r="C108" s="38">
        <f t="shared" si="24"/>
        <v>0</v>
      </c>
      <c r="D108" s="39">
        <f t="shared" si="8"/>
        <v>0</v>
      </c>
      <c r="E108" s="39">
        <f t="shared" si="9"/>
        <v>0</v>
      </c>
      <c r="F108" s="39">
        <f t="shared" si="10"/>
        <v>0</v>
      </c>
      <c r="G108" s="39">
        <f t="shared" si="11"/>
        <v>0</v>
      </c>
      <c r="H108" s="39">
        <f t="shared" si="12"/>
        <v>0</v>
      </c>
      <c r="I108" s="39">
        <f t="shared" si="13"/>
        <v>0</v>
      </c>
      <c r="J108" s="39">
        <f t="shared" si="14"/>
        <v>0</v>
      </c>
      <c r="K108" s="39">
        <f t="shared" si="15"/>
        <v>0</v>
      </c>
      <c r="L108" s="39">
        <f t="shared" si="16"/>
        <v>0</v>
      </c>
      <c r="M108" s="38">
        <f t="shared" si="17"/>
        <v>69.5</v>
      </c>
      <c r="N108" s="38">
        <f t="shared" si="18"/>
        <v>69.5</v>
      </c>
      <c r="O108" s="40">
        <f t="shared" si="19"/>
        <v>75.6</v>
      </c>
      <c r="P108" s="41"/>
    </row>
    <row r="109" spans="1:16" s="30" customFormat="1" ht="21.75" hidden="1">
      <c r="A109" s="42">
        <v>41785</v>
      </c>
      <c r="B109" s="37">
        <v>26</v>
      </c>
      <c r="C109" s="38">
        <f t="shared" si="24"/>
        <v>0</v>
      </c>
      <c r="D109" s="39">
        <f t="shared" si="8"/>
        <v>0</v>
      </c>
      <c r="E109" s="39">
        <f t="shared" si="9"/>
        <v>0</v>
      </c>
      <c r="F109" s="39">
        <f t="shared" si="10"/>
        <v>0</v>
      </c>
      <c r="G109" s="39">
        <f t="shared" si="11"/>
        <v>0</v>
      </c>
      <c r="H109" s="39">
        <f t="shared" si="12"/>
        <v>0</v>
      </c>
      <c r="I109" s="39">
        <f t="shared" si="13"/>
        <v>0</v>
      </c>
      <c r="J109" s="39">
        <f t="shared" si="14"/>
        <v>0</v>
      </c>
      <c r="K109" s="39">
        <f t="shared" si="15"/>
        <v>0</v>
      </c>
      <c r="L109" s="39">
        <f t="shared" si="16"/>
        <v>0</v>
      </c>
      <c r="M109" s="38">
        <f t="shared" si="17"/>
        <v>69.5</v>
      </c>
      <c r="N109" s="38">
        <f t="shared" si="18"/>
        <v>69.5</v>
      </c>
      <c r="O109" s="40">
        <f t="shared" si="19"/>
        <v>75.6</v>
      </c>
      <c r="P109" s="41"/>
    </row>
    <row r="110" spans="1:16" s="30" customFormat="1" ht="21.75" hidden="1">
      <c r="A110" s="36">
        <v>41786</v>
      </c>
      <c r="B110" s="37">
        <v>27</v>
      </c>
      <c r="C110" s="38">
        <f t="shared" si="24"/>
        <v>0</v>
      </c>
      <c r="D110" s="39">
        <f t="shared" si="8"/>
        <v>0</v>
      </c>
      <c r="E110" s="39">
        <f t="shared" si="9"/>
        <v>0</v>
      </c>
      <c r="F110" s="39">
        <f t="shared" si="10"/>
        <v>0</v>
      </c>
      <c r="G110" s="39">
        <f t="shared" si="11"/>
        <v>0</v>
      </c>
      <c r="H110" s="39">
        <f t="shared" si="12"/>
        <v>0</v>
      </c>
      <c r="I110" s="39">
        <f t="shared" si="13"/>
        <v>0</v>
      </c>
      <c r="J110" s="39">
        <f t="shared" si="14"/>
        <v>0</v>
      </c>
      <c r="K110" s="39">
        <f t="shared" si="15"/>
        <v>0</v>
      </c>
      <c r="L110" s="39">
        <f t="shared" si="16"/>
        <v>0</v>
      </c>
      <c r="M110" s="38">
        <f t="shared" si="17"/>
        <v>69.5</v>
      </c>
      <c r="N110" s="38">
        <f t="shared" si="18"/>
        <v>69.5</v>
      </c>
      <c r="O110" s="40">
        <f t="shared" si="19"/>
        <v>75.6</v>
      </c>
      <c r="P110" s="41"/>
    </row>
    <row r="111" spans="1:16" s="30" customFormat="1" ht="21.75" hidden="1">
      <c r="A111" s="42">
        <v>41787</v>
      </c>
      <c r="B111" s="37">
        <v>28</v>
      </c>
      <c r="C111" s="38">
        <f t="shared" si="24"/>
        <v>0</v>
      </c>
      <c r="D111" s="39">
        <f t="shared" si="8"/>
        <v>0</v>
      </c>
      <c r="E111" s="39">
        <f t="shared" si="9"/>
        <v>0</v>
      </c>
      <c r="F111" s="39">
        <f t="shared" si="10"/>
        <v>0</v>
      </c>
      <c r="G111" s="39">
        <f t="shared" si="11"/>
        <v>0</v>
      </c>
      <c r="H111" s="39">
        <f t="shared" si="12"/>
        <v>0</v>
      </c>
      <c r="I111" s="39">
        <f t="shared" si="13"/>
        <v>0</v>
      </c>
      <c r="J111" s="39">
        <f t="shared" si="14"/>
        <v>0</v>
      </c>
      <c r="K111" s="39">
        <f t="shared" si="15"/>
        <v>0</v>
      </c>
      <c r="L111" s="39">
        <f t="shared" si="16"/>
        <v>0</v>
      </c>
      <c r="M111" s="38">
        <f t="shared" si="17"/>
        <v>69.5</v>
      </c>
      <c r="N111" s="38">
        <f t="shared" si="18"/>
        <v>69.5</v>
      </c>
      <c r="O111" s="40">
        <f t="shared" si="19"/>
        <v>75.6</v>
      </c>
      <c r="P111" s="41"/>
    </row>
    <row r="112" spans="1:16" s="30" customFormat="1" ht="21.75" hidden="1">
      <c r="A112" s="36">
        <v>41788</v>
      </c>
      <c r="B112" s="44">
        <v>29</v>
      </c>
      <c r="C112" s="38">
        <f t="shared" si="24"/>
        <v>0</v>
      </c>
      <c r="D112" s="39">
        <f t="shared" si="8"/>
        <v>0</v>
      </c>
      <c r="E112" s="39">
        <f t="shared" si="9"/>
        <v>0</v>
      </c>
      <c r="F112" s="39">
        <f t="shared" si="10"/>
        <v>0</v>
      </c>
      <c r="G112" s="39">
        <f t="shared" si="11"/>
        <v>0</v>
      </c>
      <c r="H112" s="39">
        <f t="shared" si="12"/>
        <v>0</v>
      </c>
      <c r="I112" s="39">
        <f t="shared" si="13"/>
        <v>0</v>
      </c>
      <c r="J112" s="39">
        <f t="shared" si="14"/>
        <v>0</v>
      </c>
      <c r="K112" s="39">
        <f t="shared" si="15"/>
        <v>0</v>
      </c>
      <c r="L112" s="39">
        <f t="shared" si="16"/>
        <v>69.5</v>
      </c>
      <c r="M112" s="38">
        <f t="shared" si="17"/>
        <v>69.5</v>
      </c>
      <c r="N112" s="38">
        <f t="shared" si="18"/>
        <v>69.5</v>
      </c>
      <c r="O112" s="40">
        <f t="shared" si="19"/>
        <v>75.6</v>
      </c>
      <c r="P112" s="41"/>
    </row>
    <row r="113" spans="1:16" s="30" customFormat="1" ht="21.75" hidden="1">
      <c r="A113" s="42">
        <v>41789</v>
      </c>
      <c r="B113" s="45">
        <v>30</v>
      </c>
      <c r="C113" s="38">
        <f t="shared" si="24"/>
        <v>0</v>
      </c>
      <c r="D113" s="39">
        <f t="shared" si="8"/>
        <v>0</v>
      </c>
      <c r="E113" s="39">
        <f t="shared" si="9"/>
        <v>0</v>
      </c>
      <c r="F113" s="39">
        <f t="shared" si="10"/>
        <v>0</v>
      </c>
      <c r="G113" s="39">
        <f t="shared" si="11"/>
        <v>0</v>
      </c>
      <c r="H113" s="39">
        <f t="shared" si="12"/>
        <v>0</v>
      </c>
      <c r="I113" s="39">
        <f t="shared" si="13"/>
        <v>0</v>
      </c>
      <c r="J113" s="39">
        <f t="shared" si="14"/>
        <v>0</v>
      </c>
      <c r="K113" s="39">
        <f t="shared" si="15"/>
        <v>69.5</v>
      </c>
      <c r="L113" s="39">
        <f t="shared" si="16"/>
        <v>69.5</v>
      </c>
      <c r="M113" s="38">
        <f t="shared" si="17"/>
        <v>69.5</v>
      </c>
      <c r="N113" s="38">
        <f t="shared" si="18"/>
        <v>69.5</v>
      </c>
      <c r="O113" s="40">
        <f t="shared" si="19"/>
        <v>84.1</v>
      </c>
      <c r="P113" s="41"/>
    </row>
    <row r="114" spans="1:16" s="30" customFormat="1" ht="21.75" hidden="1">
      <c r="A114" s="36">
        <v>41790</v>
      </c>
      <c r="B114" s="45">
        <v>31</v>
      </c>
      <c r="C114" s="38">
        <f t="shared" si="24"/>
        <v>0</v>
      </c>
      <c r="D114" s="39">
        <f t="shared" si="8"/>
        <v>0</v>
      </c>
      <c r="E114" s="39">
        <f t="shared" si="9"/>
        <v>0</v>
      </c>
      <c r="F114" s="39">
        <f t="shared" si="10"/>
        <v>0</v>
      </c>
      <c r="G114" s="39">
        <f t="shared" si="11"/>
        <v>0</v>
      </c>
      <c r="H114" s="39">
        <f t="shared" si="12"/>
        <v>0</v>
      </c>
      <c r="I114" s="39">
        <f t="shared" si="13"/>
        <v>0</v>
      </c>
      <c r="J114" s="39">
        <f t="shared" si="14"/>
        <v>69.5</v>
      </c>
      <c r="K114" s="39">
        <f t="shared" si="15"/>
        <v>69.5</v>
      </c>
      <c r="L114" s="39">
        <f t="shared" si="16"/>
        <v>69.5</v>
      </c>
      <c r="M114" s="38">
        <f t="shared" si="17"/>
        <v>69.5</v>
      </c>
      <c r="N114" s="38">
        <f t="shared" si="18"/>
        <v>69.5</v>
      </c>
      <c r="O114" s="40">
        <f t="shared" si="19"/>
        <v>84.1</v>
      </c>
      <c r="P114" s="41"/>
    </row>
    <row r="115" spans="1:16" s="30" customFormat="1" ht="21.75" hidden="1">
      <c r="A115" s="42">
        <v>41791</v>
      </c>
      <c r="B115" s="46">
        <v>1</v>
      </c>
      <c r="C115" s="47">
        <f aca="true" t="shared" si="25" ref="C115:C124">+D7</f>
        <v>0</v>
      </c>
      <c r="D115" s="48">
        <f t="shared" si="8"/>
        <v>0</v>
      </c>
      <c r="E115" s="48">
        <f t="shared" si="9"/>
        <v>0</v>
      </c>
      <c r="F115" s="48">
        <f t="shared" si="10"/>
        <v>0</v>
      </c>
      <c r="G115" s="48">
        <f t="shared" si="11"/>
        <v>0</v>
      </c>
      <c r="H115" s="48">
        <f t="shared" si="12"/>
        <v>0</v>
      </c>
      <c r="I115" s="48">
        <f t="shared" si="13"/>
        <v>69.5</v>
      </c>
      <c r="J115" s="48">
        <f t="shared" si="14"/>
        <v>69.5</v>
      </c>
      <c r="K115" s="48">
        <f t="shared" si="15"/>
        <v>69.5</v>
      </c>
      <c r="L115" s="48">
        <f t="shared" si="16"/>
        <v>69.5</v>
      </c>
      <c r="M115" s="47">
        <f t="shared" si="17"/>
        <v>69.5</v>
      </c>
      <c r="N115" s="47">
        <f t="shared" si="18"/>
        <v>69.5</v>
      </c>
      <c r="O115" s="49">
        <f t="shared" si="19"/>
        <v>84.1</v>
      </c>
      <c r="P115" s="50"/>
    </row>
    <row r="116" spans="1:16" s="30" customFormat="1" ht="21.75" hidden="1">
      <c r="A116" s="36">
        <v>41792</v>
      </c>
      <c r="B116" s="37">
        <v>2</v>
      </c>
      <c r="C116" s="38">
        <f t="shared" si="25"/>
        <v>0</v>
      </c>
      <c r="D116" s="39">
        <f t="shared" si="8"/>
        <v>0</v>
      </c>
      <c r="E116" s="39">
        <f t="shared" si="9"/>
        <v>0</v>
      </c>
      <c r="F116" s="39">
        <f t="shared" si="10"/>
        <v>0</v>
      </c>
      <c r="G116" s="39">
        <f t="shared" si="11"/>
        <v>0</v>
      </c>
      <c r="H116" s="39">
        <f t="shared" si="12"/>
        <v>69.5</v>
      </c>
      <c r="I116" s="39">
        <f t="shared" si="13"/>
        <v>69.5</v>
      </c>
      <c r="J116" s="39">
        <f t="shared" si="14"/>
        <v>69.5</v>
      </c>
      <c r="K116" s="39">
        <f t="shared" si="15"/>
        <v>69.5</v>
      </c>
      <c r="L116" s="39">
        <f t="shared" si="16"/>
        <v>69.5</v>
      </c>
      <c r="M116" s="38">
        <f t="shared" si="17"/>
        <v>69.5</v>
      </c>
      <c r="N116" s="38">
        <f t="shared" si="18"/>
        <v>69.5</v>
      </c>
      <c r="O116" s="40">
        <f t="shared" si="19"/>
        <v>89.3</v>
      </c>
      <c r="P116" s="41"/>
    </row>
    <row r="117" spans="1:16" s="30" customFormat="1" ht="21.75" hidden="1">
      <c r="A117" s="42">
        <v>41793</v>
      </c>
      <c r="B117" s="37">
        <v>3</v>
      </c>
      <c r="C117" s="38">
        <f t="shared" si="25"/>
        <v>0</v>
      </c>
      <c r="D117" s="39">
        <f t="shared" si="8"/>
        <v>0</v>
      </c>
      <c r="E117" s="39">
        <f t="shared" si="9"/>
        <v>0</v>
      </c>
      <c r="F117" s="39">
        <f t="shared" si="10"/>
        <v>0</v>
      </c>
      <c r="G117" s="39">
        <f t="shared" si="11"/>
        <v>69.5</v>
      </c>
      <c r="H117" s="39">
        <f t="shared" si="12"/>
        <v>69.5</v>
      </c>
      <c r="I117" s="39">
        <f t="shared" si="13"/>
        <v>69.5</v>
      </c>
      <c r="J117" s="39">
        <f t="shared" si="14"/>
        <v>69.5</v>
      </c>
      <c r="K117" s="39">
        <f t="shared" si="15"/>
        <v>69.5</v>
      </c>
      <c r="L117" s="39">
        <f t="shared" si="16"/>
        <v>69.5</v>
      </c>
      <c r="M117" s="38">
        <f t="shared" si="17"/>
        <v>69.5</v>
      </c>
      <c r="N117" s="38">
        <f t="shared" si="18"/>
        <v>69.5</v>
      </c>
      <c r="O117" s="40">
        <f t="shared" si="19"/>
        <v>89.3</v>
      </c>
      <c r="P117" s="41"/>
    </row>
    <row r="118" spans="1:16" s="30" customFormat="1" ht="21.75" hidden="1">
      <c r="A118" s="36">
        <v>41794</v>
      </c>
      <c r="B118" s="37">
        <v>4</v>
      </c>
      <c r="C118" s="38">
        <f t="shared" si="25"/>
        <v>0</v>
      </c>
      <c r="D118" s="39">
        <f aca="true" t="shared" si="26" ref="D118:D181">C118+C119</f>
        <v>0</v>
      </c>
      <c r="E118" s="39">
        <f aca="true" t="shared" si="27" ref="E118:E181">C118+C119+C120</f>
        <v>0</v>
      </c>
      <c r="F118" s="39">
        <f aca="true" t="shared" si="28" ref="F118:F181">C118+C119+C120+C121</f>
        <v>69.5</v>
      </c>
      <c r="G118" s="39">
        <f aca="true" t="shared" si="29" ref="G118:G181">C118+C119+C120+C121+C122</f>
        <v>69.5</v>
      </c>
      <c r="H118" s="39">
        <f aca="true" t="shared" si="30" ref="H118:H181">C118+C119+C120+C121+C122+C123</f>
        <v>69.5</v>
      </c>
      <c r="I118" s="39">
        <f aca="true" t="shared" si="31" ref="I118:I181">C118+C119+C120+C121+C122+C123+C124</f>
        <v>69.5</v>
      </c>
      <c r="J118" s="39">
        <f aca="true" t="shared" si="32" ref="J118:J181">C118+C119+C120+C121+C122+C123+C124+C125</f>
        <v>69.5</v>
      </c>
      <c r="K118" s="39">
        <f aca="true" t="shared" si="33" ref="K118:K181">C118+C119+C120+C121+C122+C123+C124+C125+C126</f>
        <v>69.5</v>
      </c>
      <c r="L118" s="39">
        <f aca="true" t="shared" si="34" ref="L118:L181">C118+C119+C120+C121+C122+C123+C124+C125+C126+C127</f>
        <v>69.5</v>
      </c>
      <c r="M118" s="38">
        <f aca="true" t="shared" si="35" ref="M118:M181">C118+C119+C120+C121+C122+C123+C124+C125+C126+C127+C128+C129+C130+C131</f>
        <v>69.5</v>
      </c>
      <c r="N118" s="38">
        <f aca="true" t="shared" si="36" ref="N118:N181">C118+C119+C120+C121+C122+C123+C124+C125+C126+C127+C128+C129+C130+C131+C132</f>
        <v>69.5</v>
      </c>
      <c r="O118" s="40">
        <f aca="true" t="shared" si="37" ref="O118:O181">C118+C119+C120+C121+C122+C123+C124+C125+C126+C127+C128+C129+C130+C131+C132+C133+C134+C135+C136+C137+C138+C139+C140+C141+C142+C143+C144+C145+C146+C147</f>
        <v>89.3</v>
      </c>
      <c r="P118" s="41"/>
    </row>
    <row r="119" spans="1:16" s="30" customFormat="1" ht="21.75" hidden="1">
      <c r="A119" s="42">
        <v>41795</v>
      </c>
      <c r="B119" s="37">
        <v>5</v>
      </c>
      <c r="C119" s="38">
        <f t="shared" si="25"/>
        <v>0</v>
      </c>
      <c r="D119" s="39">
        <f t="shared" si="26"/>
        <v>0</v>
      </c>
      <c r="E119" s="39">
        <f t="shared" si="27"/>
        <v>69.5</v>
      </c>
      <c r="F119" s="39">
        <f t="shared" si="28"/>
        <v>69.5</v>
      </c>
      <c r="G119" s="39">
        <f t="shared" si="29"/>
        <v>69.5</v>
      </c>
      <c r="H119" s="39">
        <f t="shared" si="30"/>
        <v>69.5</v>
      </c>
      <c r="I119" s="39">
        <f t="shared" si="31"/>
        <v>69.5</v>
      </c>
      <c r="J119" s="39">
        <f t="shared" si="32"/>
        <v>69.5</v>
      </c>
      <c r="K119" s="39">
        <f t="shared" si="33"/>
        <v>69.5</v>
      </c>
      <c r="L119" s="39">
        <f t="shared" si="34"/>
        <v>69.5</v>
      </c>
      <c r="M119" s="38">
        <f t="shared" si="35"/>
        <v>69.5</v>
      </c>
      <c r="N119" s="38">
        <f t="shared" si="36"/>
        <v>69.5</v>
      </c>
      <c r="O119" s="40">
        <f t="shared" si="37"/>
        <v>89.3</v>
      </c>
      <c r="P119" s="41"/>
    </row>
    <row r="120" spans="1:16" s="30" customFormat="1" ht="21.75" hidden="1">
      <c r="A120" s="36">
        <v>41796</v>
      </c>
      <c r="B120" s="37">
        <v>6</v>
      </c>
      <c r="C120" s="38">
        <f t="shared" si="25"/>
        <v>0</v>
      </c>
      <c r="D120" s="39">
        <f t="shared" si="26"/>
        <v>69.5</v>
      </c>
      <c r="E120" s="39">
        <f t="shared" si="27"/>
        <v>69.5</v>
      </c>
      <c r="F120" s="39">
        <f t="shared" si="28"/>
        <v>69.5</v>
      </c>
      <c r="G120" s="39">
        <f t="shared" si="29"/>
        <v>69.5</v>
      </c>
      <c r="H120" s="39">
        <f t="shared" si="30"/>
        <v>69.5</v>
      </c>
      <c r="I120" s="39">
        <f t="shared" si="31"/>
        <v>69.5</v>
      </c>
      <c r="J120" s="39">
        <f t="shared" si="32"/>
        <v>69.5</v>
      </c>
      <c r="K120" s="39">
        <f t="shared" si="33"/>
        <v>69.5</v>
      </c>
      <c r="L120" s="39">
        <f t="shared" si="34"/>
        <v>69.5</v>
      </c>
      <c r="M120" s="38">
        <f t="shared" si="35"/>
        <v>69.5</v>
      </c>
      <c r="N120" s="38">
        <f t="shared" si="36"/>
        <v>69.5</v>
      </c>
      <c r="O120" s="40">
        <f t="shared" si="37"/>
        <v>102.7</v>
      </c>
      <c r="P120" s="41"/>
    </row>
    <row r="121" spans="1:16" s="30" customFormat="1" ht="21.75" hidden="1">
      <c r="A121" s="42">
        <v>41797</v>
      </c>
      <c r="B121" s="37">
        <v>7</v>
      </c>
      <c r="C121" s="38">
        <f t="shared" si="25"/>
        <v>69.5</v>
      </c>
      <c r="D121" s="39">
        <f t="shared" si="26"/>
        <v>69.5</v>
      </c>
      <c r="E121" s="39">
        <f t="shared" si="27"/>
        <v>69.5</v>
      </c>
      <c r="F121" s="39">
        <f t="shared" si="28"/>
        <v>69.5</v>
      </c>
      <c r="G121" s="39">
        <f t="shared" si="29"/>
        <v>69.5</v>
      </c>
      <c r="H121" s="39">
        <f t="shared" si="30"/>
        <v>69.5</v>
      </c>
      <c r="I121" s="39">
        <f t="shared" si="31"/>
        <v>69.5</v>
      </c>
      <c r="J121" s="39">
        <f t="shared" si="32"/>
        <v>69.5</v>
      </c>
      <c r="K121" s="39">
        <f t="shared" si="33"/>
        <v>69.5</v>
      </c>
      <c r="L121" s="39">
        <f t="shared" si="34"/>
        <v>69.5</v>
      </c>
      <c r="M121" s="38">
        <f t="shared" si="35"/>
        <v>69.5</v>
      </c>
      <c r="N121" s="38">
        <f t="shared" si="36"/>
        <v>69.5</v>
      </c>
      <c r="O121" s="40">
        <f t="shared" si="37"/>
        <v>102.7</v>
      </c>
      <c r="P121" s="41"/>
    </row>
    <row r="122" spans="1:16" s="30" customFormat="1" ht="21.75" hidden="1">
      <c r="A122" s="36">
        <v>41798</v>
      </c>
      <c r="B122" s="37">
        <v>8</v>
      </c>
      <c r="C122" s="38">
        <f t="shared" si="25"/>
        <v>0</v>
      </c>
      <c r="D122" s="39">
        <f t="shared" si="26"/>
        <v>0</v>
      </c>
      <c r="E122" s="39">
        <f t="shared" si="27"/>
        <v>0</v>
      </c>
      <c r="F122" s="39">
        <f t="shared" si="28"/>
        <v>0</v>
      </c>
      <c r="G122" s="39">
        <f t="shared" si="29"/>
        <v>0</v>
      </c>
      <c r="H122" s="39">
        <f t="shared" si="30"/>
        <v>0</v>
      </c>
      <c r="I122" s="39">
        <f t="shared" si="31"/>
        <v>0</v>
      </c>
      <c r="J122" s="39">
        <f t="shared" si="32"/>
        <v>0</v>
      </c>
      <c r="K122" s="39">
        <f t="shared" si="33"/>
        <v>0</v>
      </c>
      <c r="L122" s="39">
        <f t="shared" si="34"/>
        <v>0</v>
      </c>
      <c r="M122" s="38">
        <f t="shared" si="35"/>
        <v>0</v>
      </c>
      <c r="N122" s="38">
        <f t="shared" si="36"/>
        <v>6.1</v>
      </c>
      <c r="O122" s="40">
        <f t="shared" si="37"/>
        <v>33.2</v>
      </c>
      <c r="P122" s="41"/>
    </row>
    <row r="123" spans="1:16" s="30" customFormat="1" ht="21.75" hidden="1">
      <c r="A123" s="42">
        <v>41799</v>
      </c>
      <c r="B123" s="37">
        <v>9</v>
      </c>
      <c r="C123" s="38">
        <f t="shared" si="25"/>
        <v>0</v>
      </c>
      <c r="D123" s="39">
        <f t="shared" si="26"/>
        <v>0</v>
      </c>
      <c r="E123" s="39">
        <f t="shared" si="27"/>
        <v>0</v>
      </c>
      <c r="F123" s="39">
        <f t="shared" si="28"/>
        <v>0</v>
      </c>
      <c r="G123" s="39">
        <f t="shared" si="29"/>
        <v>0</v>
      </c>
      <c r="H123" s="39">
        <f t="shared" si="30"/>
        <v>0</v>
      </c>
      <c r="I123" s="39">
        <f t="shared" si="31"/>
        <v>0</v>
      </c>
      <c r="J123" s="39">
        <f t="shared" si="32"/>
        <v>0</v>
      </c>
      <c r="K123" s="39">
        <f t="shared" si="33"/>
        <v>0</v>
      </c>
      <c r="L123" s="39">
        <f t="shared" si="34"/>
        <v>0</v>
      </c>
      <c r="M123" s="38">
        <f t="shared" si="35"/>
        <v>6.1</v>
      </c>
      <c r="N123" s="38">
        <f t="shared" si="36"/>
        <v>6.1</v>
      </c>
      <c r="O123" s="40">
        <f t="shared" si="37"/>
        <v>37.300000000000004</v>
      </c>
      <c r="P123" s="41"/>
    </row>
    <row r="124" spans="1:16" s="30" customFormat="1" ht="21.75" hidden="1">
      <c r="A124" s="36">
        <v>41800</v>
      </c>
      <c r="B124" s="43">
        <v>10</v>
      </c>
      <c r="C124" s="38">
        <f t="shared" si="25"/>
        <v>0</v>
      </c>
      <c r="D124" s="39">
        <f t="shared" si="26"/>
        <v>0</v>
      </c>
      <c r="E124" s="39">
        <f t="shared" si="27"/>
        <v>0</v>
      </c>
      <c r="F124" s="39">
        <f t="shared" si="28"/>
        <v>0</v>
      </c>
      <c r="G124" s="39">
        <f t="shared" si="29"/>
        <v>0</v>
      </c>
      <c r="H124" s="39">
        <f t="shared" si="30"/>
        <v>0</v>
      </c>
      <c r="I124" s="39">
        <f t="shared" si="31"/>
        <v>0</v>
      </c>
      <c r="J124" s="39">
        <f t="shared" si="32"/>
        <v>0</v>
      </c>
      <c r="K124" s="39">
        <f t="shared" si="33"/>
        <v>0</v>
      </c>
      <c r="L124" s="39">
        <f t="shared" si="34"/>
        <v>0</v>
      </c>
      <c r="M124" s="38">
        <f t="shared" si="35"/>
        <v>6.1</v>
      </c>
      <c r="N124" s="38">
        <f t="shared" si="36"/>
        <v>6.1</v>
      </c>
      <c r="O124" s="40">
        <f t="shared" si="37"/>
        <v>37.300000000000004</v>
      </c>
      <c r="P124" s="41"/>
    </row>
    <row r="125" spans="1:16" s="30" customFormat="1" ht="21.75" hidden="1">
      <c r="A125" s="42">
        <v>41801</v>
      </c>
      <c r="B125" s="37">
        <v>11</v>
      </c>
      <c r="C125" s="38">
        <f aca="true" t="shared" si="38" ref="C125:C134">+D18</f>
        <v>0</v>
      </c>
      <c r="D125" s="39">
        <f t="shared" si="26"/>
        <v>0</v>
      </c>
      <c r="E125" s="39">
        <f t="shared" si="27"/>
        <v>0</v>
      </c>
      <c r="F125" s="39">
        <f t="shared" si="28"/>
        <v>0</v>
      </c>
      <c r="G125" s="39">
        <f t="shared" si="29"/>
        <v>0</v>
      </c>
      <c r="H125" s="39">
        <f t="shared" si="30"/>
        <v>0</v>
      </c>
      <c r="I125" s="39">
        <f t="shared" si="31"/>
        <v>0</v>
      </c>
      <c r="J125" s="39">
        <f t="shared" si="32"/>
        <v>0</v>
      </c>
      <c r="K125" s="39">
        <f t="shared" si="33"/>
        <v>0</v>
      </c>
      <c r="L125" s="39">
        <f t="shared" si="34"/>
        <v>0</v>
      </c>
      <c r="M125" s="38">
        <f t="shared" si="35"/>
        <v>6.1</v>
      </c>
      <c r="N125" s="38">
        <f t="shared" si="36"/>
        <v>6.1</v>
      </c>
      <c r="O125" s="40">
        <f t="shared" si="37"/>
        <v>37.300000000000004</v>
      </c>
      <c r="P125" s="41"/>
    </row>
    <row r="126" spans="1:16" s="30" customFormat="1" ht="21.75" hidden="1">
      <c r="A126" s="36">
        <v>41802</v>
      </c>
      <c r="B126" s="37">
        <v>12</v>
      </c>
      <c r="C126" s="38">
        <f t="shared" si="38"/>
        <v>0</v>
      </c>
      <c r="D126" s="39">
        <f t="shared" si="26"/>
        <v>0</v>
      </c>
      <c r="E126" s="39">
        <f t="shared" si="27"/>
        <v>0</v>
      </c>
      <c r="F126" s="39">
        <f t="shared" si="28"/>
        <v>0</v>
      </c>
      <c r="G126" s="39">
        <f t="shared" si="29"/>
        <v>0</v>
      </c>
      <c r="H126" s="39">
        <f t="shared" si="30"/>
        <v>0</v>
      </c>
      <c r="I126" s="39">
        <f t="shared" si="31"/>
        <v>0</v>
      </c>
      <c r="J126" s="39">
        <f t="shared" si="32"/>
        <v>0</v>
      </c>
      <c r="K126" s="39">
        <f t="shared" si="33"/>
        <v>0</v>
      </c>
      <c r="L126" s="39">
        <f t="shared" si="34"/>
        <v>0</v>
      </c>
      <c r="M126" s="38">
        <f t="shared" si="35"/>
        <v>6.1</v>
      </c>
      <c r="N126" s="38">
        <f t="shared" si="36"/>
        <v>6.1</v>
      </c>
      <c r="O126" s="40">
        <f t="shared" si="37"/>
        <v>45.900000000000006</v>
      </c>
      <c r="P126" s="41"/>
    </row>
    <row r="127" spans="1:16" s="30" customFormat="1" ht="21.75" hidden="1">
      <c r="A127" s="42">
        <v>41803</v>
      </c>
      <c r="B127" s="37">
        <v>13</v>
      </c>
      <c r="C127" s="38">
        <f t="shared" si="38"/>
        <v>0</v>
      </c>
      <c r="D127" s="39">
        <f t="shared" si="26"/>
        <v>0</v>
      </c>
      <c r="E127" s="39">
        <f t="shared" si="27"/>
        <v>0</v>
      </c>
      <c r="F127" s="39">
        <f t="shared" si="28"/>
        <v>0</v>
      </c>
      <c r="G127" s="39">
        <f t="shared" si="29"/>
        <v>0</v>
      </c>
      <c r="H127" s="39">
        <f t="shared" si="30"/>
        <v>0</v>
      </c>
      <c r="I127" s="39">
        <f t="shared" si="31"/>
        <v>0</v>
      </c>
      <c r="J127" s="39">
        <f t="shared" si="32"/>
        <v>0</v>
      </c>
      <c r="K127" s="39">
        <f t="shared" si="33"/>
        <v>0</v>
      </c>
      <c r="L127" s="39">
        <f t="shared" si="34"/>
        <v>6.1</v>
      </c>
      <c r="M127" s="38">
        <f t="shared" si="35"/>
        <v>6.1</v>
      </c>
      <c r="N127" s="38">
        <f t="shared" si="36"/>
        <v>6.1</v>
      </c>
      <c r="O127" s="40">
        <f t="shared" si="37"/>
        <v>52.60000000000001</v>
      </c>
      <c r="P127" s="41"/>
    </row>
    <row r="128" spans="1:16" s="30" customFormat="1" ht="21.75" hidden="1">
      <c r="A128" s="36">
        <v>41804</v>
      </c>
      <c r="B128" s="37">
        <v>14</v>
      </c>
      <c r="C128" s="38">
        <f t="shared" si="38"/>
        <v>0</v>
      </c>
      <c r="D128" s="39">
        <f t="shared" si="26"/>
        <v>0</v>
      </c>
      <c r="E128" s="39">
        <f t="shared" si="27"/>
        <v>0</v>
      </c>
      <c r="F128" s="39">
        <f t="shared" si="28"/>
        <v>0</v>
      </c>
      <c r="G128" s="39">
        <f t="shared" si="29"/>
        <v>0</v>
      </c>
      <c r="H128" s="39">
        <f t="shared" si="30"/>
        <v>0</v>
      </c>
      <c r="I128" s="39">
        <f t="shared" si="31"/>
        <v>0</v>
      </c>
      <c r="J128" s="39">
        <f t="shared" si="32"/>
        <v>0</v>
      </c>
      <c r="K128" s="39">
        <f t="shared" si="33"/>
        <v>6.1</v>
      </c>
      <c r="L128" s="39">
        <f t="shared" si="34"/>
        <v>6.1</v>
      </c>
      <c r="M128" s="38">
        <f t="shared" si="35"/>
        <v>6.1</v>
      </c>
      <c r="N128" s="38">
        <f t="shared" si="36"/>
        <v>14.6</v>
      </c>
      <c r="O128" s="40">
        <f t="shared" si="37"/>
        <v>54.70000000000001</v>
      </c>
      <c r="P128" s="41"/>
    </row>
    <row r="129" spans="1:16" s="30" customFormat="1" ht="21.75" hidden="1">
      <c r="A129" s="42">
        <v>41805</v>
      </c>
      <c r="B129" s="37">
        <v>15</v>
      </c>
      <c r="C129" s="38">
        <f t="shared" si="38"/>
        <v>0</v>
      </c>
      <c r="D129" s="39">
        <f t="shared" si="26"/>
        <v>0</v>
      </c>
      <c r="E129" s="39">
        <f t="shared" si="27"/>
        <v>0</v>
      </c>
      <c r="F129" s="39">
        <f t="shared" si="28"/>
        <v>0</v>
      </c>
      <c r="G129" s="39">
        <f t="shared" si="29"/>
        <v>0</v>
      </c>
      <c r="H129" s="39">
        <f t="shared" si="30"/>
        <v>0</v>
      </c>
      <c r="I129" s="39">
        <f t="shared" si="31"/>
        <v>0</v>
      </c>
      <c r="J129" s="39">
        <f t="shared" si="32"/>
        <v>6.1</v>
      </c>
      <c r="K129" s="39">
        <f t="shared" si="33"/>
        <v>6.1</v>
      </c>
      <c r="L129" s="39">
        <f t="shared" si="34"/>
        <v>6.1</v>
      </c>
      <c r="M129" s="38">
        <f t="shared" si="35"/>
        <v>14.6</v>
      </c>
      <c r="N129" s="38">
        <f t="shared" si="36"/>
        <v>14.6</v>
      </c>
      <c r="O129" s="40">
        <f t="shared" si="37"/>
        <v>62.60000000000001</v>
      </c>
      <c r="P129" s="41"/>
    </row>
    <row r="130" spans="1:16" s="30" customFormat="1" ht="21.75" hidden="1">
      <c r="A130" s="36">
        <v>41806</v>
      </c>
      <c r="B130" s="37">
        <v>16</v>
      </c>
      <c r="C130" s="38">
        <f t="shared" si="38"/>
        <v>0</v>
      </c>
      <c r="D130" s="39">
        <f t="shared" si="26"/>
        <v>0</v>
      </c>
      <c r="E130" s="39">
        <f t="shared" si="27"/>
        <v>0</v>
      </c>
      <c r="F130" s="39">
        <f t="shared" si="28"/>
        <v>0</v>
      </c>
      <c r="G130" s="39">
        <f t="shared" si="29"/>
        <v>0</v>
      </c>
      <c r="H130" s="39">
        <f t="shared" si="30"/>
        <v>0</v>
      </c>
      <c r="I130" s="39">
        <f t="shared" si="31"/>
        <v>6.1</v>
      </c>
      <c r="J130" s="39">
        <f t="shared" si="32"/>
        <v>6.1</v>
      </c>
      <c r="K130" s="39">
        <f t="shared" si="33"/>
        <v>6.1</v>
      </c>
      <c r="L130" s="39">
        <f t="shared" si="34"/>
        <v>6.1</v>
      </c>
      <c r="M130" s="38">
        <f t="shared" si="35"/>
        <v>14.6</v>
      </c>
      <c r="N130" s="38">
        <f t="shared" si="36"/>
        <v>14.6</v>
      </c>
      <c r="O130" s="40">
        <f t="shared" si="37"/>
        <v>70.80000000000001</v>
      </c>
      <c r="P130" s="41"/>
    </row>
    <row r="131" spans="1:16" s="30" customFormat="1" ht="21.75" hidden="1">
      <c r="A131" s="42">
        <v>41807</v>
      </c>
      <c r="B131" s="37">
        <v>17</v>
      </c>
      <c r="C131" s="38">
        <f t="shared" si="38"/>
        <v>0</v>
      </c>
      <c r="D131" s="39">
        <f t="shared" si="26"/>
        <v>0</v>
      </c>
      <c r="E131" s="39">
        <f t="shared" si="27"/>
        <v>0</v>
      </c>
      <c r="F131" s="39">
        <f t="shared" si="28"/>
        <v>0</v>
      </c>
      <c r="G131" s="39">
        <f t="shared" si="29"/>
        <v>0</v>
      </c>
      <c r="H131" s="39">
        <f t="shared" si="30"/>
        <v>6.1</v>
      </c>
      <c r="I131" s="39">
        <f t="shared" si="31"/>
        <v>6.1</v>
      </c>
      <c r="J131" s="39">
        <f t="shared" si="32"/>
        <v>6.1</v>
      </c>
      <c r="K131" s="39">
        <f t="shared" si="33"/>
        <v>6.1</v>
      </c>
      <c r="L131" s="39">
        <f t="shared" si="34"/>
        <v>6.1</v>
      </c>
      <c r="M131" s="38">
        <f t="shared" si="35"/>
        <v>14.6</v>
      </c>
      <c r="N131" s="38">
        <f t="shared" si="36"/>
        <v>19.8</v>
      </c>
      <c r="O131" s="40">
        <f t="shared" si="37"/>
        <v>73.20000000000002</v>
      </c>
      <c r="P131" s="41"/>
    </row>
    <row r="132" spans="1:16" s="30" customFormat="1" ht="21.75" hidden="1">
      <c r="A132" s="36">
        <v>41808</v>
      </c>
      <c r="B132" s="37">
        <v>18</v>
      </c>
      <c r="C132" s="38">
        <f t="shared" si="38"/>
        <v>0</v>
      </c>
      <c r="D132" s="39">
        <f t="shared" si="26"/>
        <v>0</v>
      </c>
      <c r="E132" s="39">
        <f t="shared" si="27"/>
        <v>0</v>
      </c>
      <c r="F132" s="39">
        <f t="shared" si="28"/>
        <v>0</v>
      </c>
      <c r="G132" s="39">
        <f t="shared" si="29"/>
        <v>6.1</v>
      </c>
      <c r="H132" s="39">
        <f t="shared" si="30"/>
        <v>6.1</v>
      </c>
      <c r="I132" s="39">
        <f t="shared" si="31"/>
        <v>6.1</v>
      </c>
      <c r="J132" s="39">
        <f t="shared" si="32"/>
        <v>6.1</v>
      </c>
      <c r="K132" s="39">
        <f t="shared" si="33"/>
        <v>6.1</v>
      </c>
      <c r="L132" s="39">
        <f t="shared" si="34"/>
        <v>6.1</v>
      </c>
      <c r="M132" s="38">
        <f t="shared" si="35"/>
        <v>19.8</v>
      </c>
      <c r="N132" s="38">
        <f t="shared" si="36"/>
        <v>19.8</v>
      </c>
      <c r="O132" s="40">
        <f t="shared" si="37"/>
        <v>78.40000000000002</v>
      </c>
      <c r="P132" s="41"/>
    </row>
    <row r="133" spans="1:16" s="30" customFormat="1" ht="21.75" hidden="1">
      <c r="A133" s="42">
        <v>41809</v>
      </c>
      <c r="B133" s="37">
        <v>19</v>
      </c>
      <c r="C133" s="38">
        <f t="shared" si="38"/>
        <v>0</v>
      </c>
      <c r="D133" s="39">
        <f t="shared" si="26"/>
        <v>0</v>
      </c>
      <c r="E133" s="39">
        <f t="shared" si="27"/>
        <v>0</v>
      </c>
      <c r="F133" s="39">
        <f t="shared" si="28"/>
        <v>6.1</v>
      </c>
      <c r="G133" s="39">
        <f t="shared" si="29"/>
        <v>6.1</v>
      </c>
      <c r="H133" s="39">
        <f t="shared" si="30"/>
        <v>6.1</v>
      </c>
      <c r="I133" s="39">
        <f t="shared" si="31"/>
        <v>6.1</v>
      </c>
      <c r="J133" s="39">
        <f t="shared" si="32"/>
        <v>6.1</v>
      </c>
      <c r="K133" s="39">
        <f t="shared" si="33"/>
        <v>6.1</v>
      </c>
      <c r="L133" s="39">
        <f t="shared" si="34"/>
        <v>14.6</v>
      </c>
      <c r="M133" s="38">
        <f t="shared" si="35"/>
        <v>19.8</v>
      </c>
      <c r="N133" s="38">
        <f t="shared" si="36"/>
        <v>19.8</v>
      </c>
      <c r="O133" s="40">
        <f t="shared" si="37"/>
        <v>82.00000000000001</v>
      </c>
      <c r="P133" s="41"/>
    </row>
    <row r="134" spans="1:16" s="30" customFormat="1" ht="21.75" hidden="1">
      <c r="A134" s="36">
        <v>41810</v>
      </c>
      <c r="B134" s="43">
        <v>20</v>
      </c>
      <c r="C134" s="38">
        <f t="shared" si="38"/>
        <v>0</v>
      </c>
      <c r="D134" s="39">
        <f t="shared" si="26"/>
        <v>0</v>
      </c>
      <c r="E134" s="39">
        <f t="shared" si="27"/>
        <v>6.1</v>
      </c>
      <c r="F134" s="39">
        <f t="shared" si="28"/>
        <v>6.1</v>
      </c>
      <c r="G134" s="39">
        <f t="shared" si="29"/>
        <v>6.1</v>
      </c>
      <c r="H134" s="39">
        <f t="shared" si="30"/>
        <v>6.1</v>
      </c>
      <c r="I134" s="39">
        <f t="shared" si="31"/>
        <v>6.1</v>
      </c>
      <c r="J134" s="39">
        <f t="shared" si="32"/>
        <v>6.1</v>
      </c>
      <c r="K134" s="39">
        <f t="shared" si="33"/>
        <v>14.6</v>
      </c>
      <c r="L134" s="39">
        <f t="shared" si="34"/>
        <v>14.6</v>
      </c>
      <c r="M134" s="38">
        <f t="shared" si="35"/>
        <v>19.8</v>
      </c>
      <c r="N134" s="38">
        <f t="shared" si="36"/>
        <v>19.8</v>
      </c>
      <c r="O134" s="40">
        <f t="shared" si="37"/>
        <v>82.00000000000001</v>
      </c>
      <c r="P134" s="41"/>
    </row>
    <row r="135" spans="1:16" s="30" customFormat="1" ht="21.75" hidden="1">
      <c r="A135" s="42">
        <v>41811</v>
      </c>
      <c r="B135" s="37">
        <v>21</v>
      </c>
      <c r="C135" s="38">
        <f aca="true" t="shared" si="39" ref="C135:C144">+D29</f>
        <v>0</v>
      </c>
      <c r="D135" s="39">
        <f t="shared" si="26"/>
        <v>6.1</v>
      </c>
      <c r="E135" s="39">
        <f t="shared" si="27"/>
        <v>6.1</v>
      </c>
      <c r="F135" s="39">
        <f t="shared" si="28"/>
        <v>6.1</v>
      </c>
      <c r="G135" s="39">
        <f t="shared" si="29"/>
        <v>6.1</v>
      </c>
      <c r="H135" s="39">
        <f t="shared" si="30"/>
        <v>6.1</v>
      </c>
      <c r="I135" s="39">
        <f t="shared" si="31"/>
        <v>6.1</v>
      </c>
      <c r="J135" s="39">
        <f t="shared" si="32"/>
        <v>14.6</v>
      </c>
      <c r="K135" s="39">
        <f t="shared" si="33"/>
        <v>14.6</v>
      </c>
      <c r="L135" s="39">
        <f t="shared" si="34"/>
        <v>14.6</v>
      </c>
      <c r="M135" s="38">
        <f t="shared" si="35"/>
        <v>19.8</v>
      </c>
      <c r="N135" s="38">
        <f t="shared" si="36"/>
        <v>33.2</v>
      </c>
      <c r="O135" s="40">
        <f t="shared" si="37"/>
        <v>86.50000000000001</v>
      </c>
      <c r="P135" s="41"/>
    </row>
    <row r="136" spans="1:16" s="30" customFormat="1" ht="21.75" hidden="1">
      <c r="A136" s="36">
        <v>41812</v>
      </c>
      <c r="B136" s="37">
        <v>22</v>
      </c>
      <c r="C136" s="38">
        <f t="shared" si="39"/>
        <v>6.1</v>
      </c>
      <c r="D136" s="39">
        <f t="shared" si="26"/>
        <v>6.1</v>
      </c>
      <c r="E136" s="39">
        <f t="shared" si="27"/>
        <v>6.1</v>
      </c>
      <c r="F136" s="39">
        <f t="shared" si="28"/>
        <v>6.1</v>
      </c>
      <c r="G136" s="39">
        <f t="shared" si="29"/>
        <v>6.1</v>
      </c>
      <c r="H136" s="39">
        <f t="shared" si="30"/>
        <v>6.1</v>
      </c>
      <c r="I136" s="39">
        <f t="shared" si="31"/>
        <v>14.6</v>
      </c>
      <c r="J136" s="39">
        <f t="shared" si="32"/>
        <v>14.6</v>
      </c>
      <c r="K136" s="39">
        <f t="shared" si="33"/>
        <v>14.6</v>
      </c>
      <c r="L136" s="39">
        <f t="shared" si="34"/>
        <v>19.8</v>
      </c>
      <c r="M136" s="38">
        <f t="shared" si="35"/>
        <v>33.2</v>
      </c>
      <c r="N136" s="38">
        <f t="shared" si="36"/>
        <v>33.2</v>
      </c>
      <c r="O136" s="40">
        <f t="shared" si="37"/>
        <v>86.50000000000001</v>
      </c>
      <c r="P136" s="41"/>
    </row>
    <row r="137" spans="1:16" s="30" customFormat="1" ht="21.75" hidden="1">
      <c r="A137" s="42">
        <v>41813</v>
      </c>
      <c r="B137" s="37">
        <v>23</v>
      </c>
      <c r="C137" s="38">
        <f t="shared" si="39"/>
        <v>0</v>
      </c>
      <c r="D137" s="39">
        <f t="shared" si="26"/>
        <v>0</v>
      </c>
      <c r="E137" s="39">
        <f t="shared" si="27"/>
        <v>0</v>
      </c>
      <c r="F137" s="39">
        <f t="shared" si="28"/>
        <v>0</v>
      </c>
      <c r="G137" s="39">
        <f t="shared" si="29"/>
        <v>0</v>
      </c>
      <c r="H137" s="39">
        <f t="shared" si="30"/>
        <v>8.5</v>
      </c>
      <c r="I137" s="39">
        <f t="shared" si="31"/>
        <v>8.5</v>
      </c>
      <c r="J137" s="39">
        <f t="shared" si="32"/>
        <v>8.5</v>
      </c>
      <c r="K137" s="39">
        <f t="shared" si="33"/>
        <v>13.7</v>
      </c>
      <c r="L137" s="39">
        <f t="shared" si="34"/>
        <v>13.7</v>
      </c>
      <c r="M137" s="38">
        <f t="shared" si="35"/>
        <v>27.1</v>
      </c>
      <c r="N137" s="38">
        <f t="shared" si="36"/>
        <v>27.1</v>
      </c>
      <c r="O137" s="40">
        <f t="shared" si="37"/>
        <v>90.9</v>
      </c>
      <c r="P137" s="41"/>
    </row>
    <row r="138" spans="1:16" s="30" customFormat="1" ht="21.75" hidden="1">
      <c r="A138" s="36">
        <v>41814</v>
      </c>
      <c r="B138" s="37">
        <v>24</v>
      </c>
      <c r="C138" s="38">
        <f t="shared" si="39"/>
        <v>0</v>
      </c>
      <c r="D138" s="39">
        <f t="shared" si="26"/>
        <v>0</v>
      </c>
      <c r="E138" s="39">
        <f t="shared" si="27"/>
        <v>0</v>
      </c>
      <c r="F138" s="39">
        <f t="shared" si="28"/>
        <v>0</v>
      </c>
      <c r="G138" s="39">
        <f t="shared" si="29"/>
        <v>8.5</v>
      </c>
      <c r="H138" s="39">
        <f t="shared" si="30"/>
        <v>8.5</v>
      </c>
      <c r="I138" s="39">
        <f t="shared" si="31"/>
        <v>8.5</v>
      </c>
      <c r="J138" s="39">
        <f t="shared" si="32"/>
        <v>13.7</v>
      </c>
      <c r="K138" s="39">
        <f t="shared" si="33"/>
        <v>13.7</v>
      </c>
      <c r="L138" s="39">
        <f t="shared" si="34"/>
        <v>13.7</v>
      </c>
      <c r="M138" s="38">
        <f t="shared" si="35"/>
        <v>27.1</v>
      </c>
      <c r="N138" s="38">
        <f t="shared" si="36"/>
        <v>31.200000000000003</v>
      </c>
      <c r="O138" s="40">
        <f t="shared" si="37"/>
        <v>99.30000000000001</v>
      </c>
      <c r="P138" s="41"/>
    </row>
    <row r="139" spans="1:16" s="30" customFormat="1" ht="21.75" hidden="1">
      <c r="A139" s="42">
        <v>41815</v>
      </c>
      <c r="B139" s="37">
        <v>25</v>
      </c>
      <c r="C139" s="38">
        <f t="shared" si="39"/>
        <v>0</v>
      </c>
      <c r="D139" s="39">
        <f t="shared" si="26"/>
        <v>0</v>
      </c>
      <c r="E139" s="39">
        <f t="shared" si="27"/>
        <v>0</v>
      </c>
      <c r="F139" s="39">
        <f t="shared" si="28"/>
        <v>8.5</v>
      </c>
      <c r="G139" s="39">
        <f t="shared" si="29"/>
        <v>8.5</v>
      </c>
      <c r="H139" s="39">
        <f t="shared" si="30"/>
        <v>8.5</v>
      </c>
      <c r="I139" s="39">
        <f t="shared" si="31"/>
        <v>13.7</v>
      </c>
      <c r="J139" s="39">
        <f t="shared" si="32"/>
        <v>13.7</v>
      </c>
      <c r="K139" s="39">
        <f t="shared" si="33"/>
        <v>13.7</v>
      </c>
      <c r="L139" s="39">
        <f t="shared" si="34"/>
        <v>13.7</v>
      </c>
      <c r="M139" s="38">
        <f t="shared" si="35"/>
        <v>31.200000000000003</v>
      </c>
      <c r="N139" s="38">
        <f t="shared" si="36"/>
        <v>31.200000000000003</v>
      </c>
      <c r="O139" s="40">
        <f t="shared" si="37"/>
        <v>121.50000000000001</v>
      </c>
      <c r="P139" s="41"/>
    </row>
    <row r="140" spans="1:16" s="30" customFormat="1" ht="21.75" hidden="1">
      <c r="A140" s="36">
        <v>41816</v>
      </c>
      <c r="B140" s="37">
        <v>26</v>
      </c>
      <c r="C140" s="38">
        <f t="shared" si="39"/>
        <v>0</v>
      </c>
      <c r="D140" s="39">
        <f t="shared" si="26"/>
        <v>0</v>
      </c>
      <c r="E140" s="39">
        <f t="shared" si="27"/>
        <v>8.5</v>
      </c>
      <c r="F140" s="39">
        <f t="shared" si="28"/>
        <v>8.5</v>
      </c>
      <c r="G140" s="39">
        <f t="shared" si="29"/>
        <v>8.5</v>
      </c>
      <c r="H140" s="39">
        <f t="shared" si="30"/>
        <v>13.7</v>
      </c>
      <c r="I140" s="39">
        <f t="shared" si="31"/>
        <v>13.7</v>
      </c>
      <c r="J140" s="39">
        <f t="shared" si="32"/>
        <v>13.7</v>
      </c>
      <c r="K140" s="39">
        <f t="shared" si="33"/>
        <v>13.7</v>
      </c>
      <c r="L140" s="39">
        <f t="shared" si="34"/>
        <v>27.1</v>
      </c>
      <c r="M140" s="38">
        <f t="shared" si="35"/>
        <v>31.200000000000003</v>
      </c>
      <c r="N140" s="38">
        <f t="shared" si="36"/>
        <v>31.200000000000003</v>
      </c>
      <c r="O140" s="40">
        <f t="shared" si="37"/>
        <v>146.10000000000002</v>
      </c>
      <c r="P140" s="41"/>
    </row>
    <row r="141" spans="1:16" s="30" customFormat="1" ht="21.75" hidden="1">
      <c r="A141" s="42">
        <v>41817</v>
      </c>
      <c r="B141" s="37">
        <v>27</v>
      </c>
      <c r="C141" s="38">
        <f t="shared" si="39"/>
        <v>0</v>
      </c>
      <c r="D141" s="39">
        <f t="shared" si="26"/>
        <v>8.5</v>
      </c>
      <c r="E141" s="39">
        <f t="shared" si="27"/>
        <v>8.5</v>
      </c>
      <c r="F141" s="39">
        <f t="shared" si="28"/>
        <v>8.5</v>
      </c>
      <c r="G141" s="39">
        <f t="shared" si="29"/>
        <v>13.7</v>
      </c>
      <c r="H141" s="39">
        <f t="shared" si="30"/>
        <v>13.7</v>
      </c>
      <c r="I141" s="39">
        <f t="shared" si="31"/>
        <v>13.7</v>
      </c>
      <c r="J141" s="39">
        <f t="shared" si="32"/>
        <v>13.7</v>
      </c>
      <c r="K141" s="39">
        <f t="shared" si="33"/>
        <v>27.1</v>
      </c>
      <c r="L141" s="39">
        <f t="shared" si="34"/>
        <v>27.1</v>
      </c>
      <c r="M141" s="38">
        <f t="shared" si="35"/>
        <v>31.200000000000003</v>
      </c>
      <c r="N141" s="38">
        <f t="shared" si="36"/>
        <v>39.800000000000004</v>
      </c>
      <c r="O141" s="40">
        <f t="shared" si="37"/>
        <v>146.10000000000002</v>
      </c>
      <c r="P141" s="41"/>
    </row>
    <row r="142" spans="1:16" s="30" customFormat="1" ht="21.75" hidden="1">
      <c r="A142" s="36">
        <v>41818</v>
      </c>
      <c r="B142" s="37">
        <v>28</v>
      </c>
      <c r="C142" s="38">
        <f t="shared" si="39"/>
        <v>8.5</v>
      </c>
      <c r="D142" s="39">
        <f t="shared" si="26"/>
        <v>8.5</v>
      </c>
      <c r="E142" s="39">
        <f t="shared" si="27"/>
        <v>8.5</v>
      </c>
      <c r="F142" s="39">
        <f t="shared" si="28"/>
        <v>13.7</v>
      </c>
      <c r="G142" s="39">
        <f t="shared" si="29"/>
        <v>13.7</v>
      </c>
      <c r="H142" s="39">
        <f t="shared" si="30"/>
        <v>13.7</v>
      </c>
      <c r="I142" s="39">
        <f t="shared" si="31"/>
        <v>13.7</v>
      </c>
      <c r="J142" s="39">
        <f t="shared" si="32"/>
        <v>27.1</v>
      </c>
      <c r="K142" s="39">
        <f t="shared" si="33"/>
        <v>27.1</v>
      </c>
      <c r="L142" s="39">
        <f t="shared" si="34"/>
        <v>27.1</v>
      </c>
      <c r="M142" s="38">
        <f t="shared" si="35"/>
        <v>39.800000000000004</v>
      </c>
      <c r="N142" s="38">
        <f t="shared" si="36"/>
        <v>46.50000000000001</v>
      </c>
      <c r="O142" s="40">
        <f t="shared" si="37"/>
        <v>146.10000000000002</v>
      </c>
      <c r="P142" s="41"/>
    </row>
    <row r="143" spans="1:16" s="30" customFormat="1" ht="21.75" hidden="1">
      <c r="A143" s="42">
        <v>41819</v>
      </c>
      <c r="B143" s="44">
        <v>29</v>
      </c>
      <c r="C143" s="38">
        <f t="shared" si="39"/>
        <v>0</v>
      </c>
      <c r="D143" s="39">
        <f t="shared" si="26"/>
        <v>0</v>
      </c>
      <c r="E143" s="39">
        <f t="shared" si="27"/>
        <v>5.2</v>
      </c>
      <c r="F143" s="39">
        <f t="shared" si="28"/>
        <v>5.2</v>
      </c>
      <c r="G143" s="39">
        <f t="shared" si="29"/>
        <v>5.2</v>
      </c>
      <c r="H143" s="39">
        <f t="shared" si="30"/>
        <v>5.2</v>
      </c>
      <c r="I143" s="39">
        <f t="shared" si="31"/>
        <v>18.6</v>
      </c>
      <c r="J143" s="39">
        <f t="shared" si="32"/>
        <v>18.6</v>
      </c>
      <c r="K143" s="39">
        <f t="shared" si="33"/>
        <v>18.6</v>
      </c>
      <c r="L143" s="39">
        <f t="shared" si="34"/>
        <v>22.700000000000003</v>
      </c>
      <c r="M143" s="38">
        <f t="shared" si="35"/>
        <v>38.00000000000001</v>
      </c>
      <c r="N143" s="38">
        <f t="shared" si="36"/>
        <v>40.10000000000001</v>
      </c>
      <c r="O143" s="40">
        <f t="shared" si="37"/>
        <v>137.60000000000002</v>
      </c>
      <c r="P143" s="41"/>
    </row>
    <row r="144" spans="1:16" s="30" customFormat="1" ht="21.75" hidden="1">
      <c r="A144" s="36">
        <v>41820</v>
      </c>
      <c r="B144" s="45">
        <v>30</v>
      </c>
      <c r="C144" s="38">
        <f t="shared" si="39"/>
        <v>0</v>
      </c>
      <c r="D144" s="39">
        <f t="shared" si="26"/>
        <v>5.2</v>
      </c>
      <c r="E144" s="39">
        <f t="shared" si="27"/>
        <v>5.2</v>
      </c>
      <c r="F144" s="39">
        <f t="shared" si="28"/>
        <v>5.2</v>
      </c>
      <c r="G144" s="39">
        <f t="shared" si="29"/>
        <v>5.2</v>
      </c>
      <c r="H144" s="39">
        <f t="shared" si="30"/>
        <v>18.6</v>
      </c>
      <c r="I144" s="39">
        <f t="shared" si="31"/>
        <v>18.6</v>
      </c>
      <c r="J144" s="39">
        <f t="shared" si="32"/>
        <v>18.6</v>
      </c>
      <c r="K144" s="39">
        <f t="shared" si="33"/>
        <v>22.700000000000003</v>
      </c>
      <c r="L144" s="39">
        <f t="shared" si="34"/>
        <v>22.700000000000003</v>
      </c>
      <c r="M144" s="38">
        <f t="shared" si="35"/>
        <v>40.10000000000001</v>
      </c>
      <c r="N144" s="38">
        <f t="shared" si="36"/>
        <v>48.00000000000001</v>
      </c>
      <c r="O144" s="40">
        <f t="shared" si="37"/>
        <v>137.60000000000002</v>
      </c>
      <c r="P144" s="41"/>
    </row>
    <row r="145" spans="1:16" s="30" customFormat="1" ht="21.75" hidden="1">
      <c r="A145" s="42">
        <v>41821</v>
      </c>
      <c r="B145" s="46">
        <v>1</v>
      </c>
      <c r="C145" s="47">
        <f aca="true" t="shared" si="40" ref="C145:C154">+E7</f>
        <v>5.2</v>
      </c>
      <c r="D145" s="48">
        <f t="shared" si="26"/>
        <v>5.2</v>
      </c>
      <c r="E145" s="48">
        <f t="shared" si="27"/>
        <v>5.2</v>
      </c>
      <c r="F145" s="48">
        <f t="shared" si="28"/>
        <v>5.2</v>
      </c>
      <c r="G145" s="48">
        <f t="shared" si="29"/>
        <v>18.6</v>
      </c>
      <c r="H145" s="48">
        <f t="shared" si="30"/>
        <v>18.6</v>
      </c>
      <c r="I145" s="48">
        <f t="shared" si="31"/>
        <v>18.6</v>
      </c>
      <c r="J145" s="48">
        <f t="shared" si="32"/>
        <v>22.700000000000003</v>
      </c>
      <c r="K145" s="48">
        <f t="shared" si="33"/>
        <v>22.700000000000003</v>
      </c>
      <c r="L145" s="48">
        <f t="shared" si="34"/>
        <v>22.700000000000003</v>
      </c>
      <c r="M145" s="47">
        <f t="shared" si="35"/>
        <v>48.00000000000001</v>
      </c>
      <c r="N145" s="47">
        <f t="shared" si="36"/>
        <v>56.2</v>
      </c>
      <c r="O145" s="49">
        <f t="shared" si="37"/>
        <v>137.60000000000002</v>
      </c>
      <c r="P145" s="50"/>
    </row>
    <row r="146" spans="1:16" s="30" customFormat="1" ht="21.75" hidden="1">
      <c r="A146" s="36">
        <v>41822</v>
      </c>
      <c r="B146" s="37">
        <v>2</v>
      </c>
      <c r="C146" s="38">
        <f t="shared" si="40"/>
        <v>0</v>
      </c>
      <c r="D146" s="39">
        <f t="shared" si="26"/>
        <v>0</v>
      </c>
      <c r="E146" s="39">
        <f t="shared" si="27"/>
        <v>0</v>
      </c>
      <c r="F146" s="39">
        <f t="shared" si="28"/>
        <v>13.4</v>
      </c>
      <c r="G146" s="39">
        <f t="shared" si="29"/>
        <v>13.4</v>
      </c>
      <c r="H146" s="39">
        <f t="shared" si="30"/>
        <v>13.4</v>
      </c>
      <c r="I146" s="39">
        <f t="shared" si="31"/>
        <v>17.5</v>
      </c>
      <c r="J146" s="39">
        <f t="shared" si="32"/>
        <v>17.5</v>
      </c>
      <c r="K146" s="39">
        <f t="shared" si="33"/>
        <v>17.5</v>
      </c>
      <c r="L146" s="39">
        <f t="shared" si="34"/>
        <v>26.1</v>
      </c>
      <c r="M146" s="38">
        <f t="shared" si="35"/>
        <v>51</v>
      </c>
      <c r="N146" s="38">
        <f t="shared" si="36"/>
        <v>53.4</v>
      </c>
      <c r="O146" s="40">
        <f t="shared" si="37"/>
        <v>137.70000000000002</v>
      </c>
      <c r="P146" s="41"/>
    </row>
    <row r="147" spans="1:16" s="30" customFormat="1" ht="21.75" hidden="1">
      <c r="A147" s="42">
        <v>41823</v>
      </c>
      <c r="B147" s="37">
        <v>3</v>
      </c>
      <c r="C147" s="38">
        <f t="shared" si="40"/>
        <v>0</v>
      </c>
      <c r="D147" s="39">
        <f t="shared" si="26"/>
        <v>0</v>
      </c>
      <c r="E147" s="39">
        <f t="shared" si="27"/>
        <v>13.4</v>
      </c>
      <c r="F147" s="39">
        <f t="shared" si="28"/>
        <v>13.4</v>
      </c>
      <c r="G147" s="39">
        <f t="shared" si="29"/>
        <v>13.4</v>
      </c>
      <c r="H147" s="39">
        <f t="shared" si="30"/>
        <v>17.5</v>
      </c>
      <c r="I147" s="39">
        <f t="shared" si="31"/>
        <v>17.5</v>
      </c>
      <c r="J147" s="39">
        <f t="shared" si="32"/>
        <v>17.5</v>
      </c>
      <c r="K147" s="39">
        <f t="shared" si="33"/>
        <v>26.1</v>
      </c>
      <c r="L147" s="39">
        <f t="shared" si="34"/>
        <v>32.800000000000004</v>
      </c>
      <c r="M147" s="38">
        <f t="shared" si="35"/>
        <v>53.4</v>
      </c>
      <c r="N147" s="38">
        <f t="shared" si="36"/>
        <v>58.6</v>
      </c>
      <c r="O147" s="40">
        <f t="shared" si="37"/>
        <v>137.70000000000002</v>
      </c>
      <c r="P147" s="41"/>
    </row>
    <row r="148" spans="1:16" s="30" customFormat="1" ht="21.75" hidden="1">
      <c r="A148" s="36">
        <v>41824</v>
      </c>
      <c r="B148" s="37">
        <v>4</v>
      </c>
      <c r="C148" s="38">
        <f t="shared" si="40"/>
        <v>0</v>
      </c>
      <c r="D148" s="39">
        <f t="shared" si="26"/>
        <v>13.4</v>
      </c>
      <c r="E148" s="39">
        <f t="shared" si="27"/>
        <v>13.4</v>
      </c>
      <c r="F148" s="39">
        <f t="shared" si="28"/>
        <v>13.4</v>
      </c>
      <c r="G148" s="39">
        <f t="shared" si="29"/>
        <v>17.5</v>
      </c>
      <c r="H148" s="39">
        <f t="shared" si="30"/>
        <v>17.5</v>
      </c>
      <c r="I148" s="39">
        <f t="shared" si="31"/>
        <v>17.5</v>
      </c>
      <c r="J148" s="39">
        <f t="shared" si="32"/>
        <v>26.1</v>
      </c>
      <c r="K148" s="39">
        <f t="shared" si="33"/>
        <v>32.800000000000004</v>
      </c>
      <c r="L148" s="39">
        <f t="shared" si="34"/>
        <v>34.900000000000006</v>
      </c>
      <c r="M148" s="38">
        <f t="shared" si="35"/>
        <v>58.6</v>
      </c>
      <c r="N148" s="38">
        <f t="shared" si="36"/>
        <v>62.2</v>
      </c>
      <c r="O148" s="40">
        <f t="shared" si="37"/>
        <v>137.70000000000002</v>
      </c>
      <c r="P148" s="41"/>
    </row>
    <row r="149" spans="1:16" s="30" customFormat="1" ht="21.75" hidden="1">
      <c r="A149" s="42">
        <v>41825</v>
      </c>
      <c r="B149" s="37">
        <v>5</v>
      </c>
      <c r="C149" s="38">
        <f t="shared" si="40"/>
        <v>13.4</v>
      </c>
      <c r="D149" s="39">
        <f t="shared" si="26"/>
        <v>13.4</v>
      </c>
      <c r="E149" s="39">
        <f t="shared" si="27"/>
        <v>13.4</v>
      </c>
      <c r="F149" s="39">
        <f t="shared" si="28"/>
        <v>17.5</v>
      </c>
      <c r="G149" s="39">
        <f t="shared" si="29"/>
        <v>17.5</v>
      </c>
      <c r="H149" s="39">
        <f t="shared" si="30"/>
        <v>17.5</v>
      </c>
      <c r="I149" s="39">
        <f t="shared" si="31"/>
        <v>26.1</v>
      </c>
      <c r="J149" s="39">
        <f t="shared" si="32"/>
        <v>32.800000000000004</v>
      </c>
      <c r="K149" s="39">
        <f t="shared" si="33"/>
        <v>34.900000000000006</v>
      </c>
      <c r="L149" s="39">
        <f t="shared" si="34"/>
        <v>42.800000000000004</v>
      </c>
      <c r="M149" s="38">
        <f t="shared" si="35"/>
        <v>62.2</v>
      </c>
      <c r="N149" s="38">
        <f t="shared" si="36"/>
        <v>62.2</v>
      </c>
      <c r="O149" s="40">
        <f t="shared" si="37"/>
        <v>144.10000000000002</v>
      </c>
      <c r="P149" s="41"/>
    </row>
    <row r="150" spans="1:16" s="30" customFormat="1" ht="21.75" hidden="1">
      <c r="A150" s="36">
        <v>41826</v>
      </c>
      <c r="B150" s="37">
        <v>6</v>
      </c>
      <c r="C150" s="38">
        <f t="shared" si="40"/>
        <v>0</v>
      </c>
      <c r="D150" s="39">
        <f t="shared" si="26"/>
        <v>0</v>
      </c>
      <c r="E150" s="39">
        <f t="shared" si="27"/>
        <v>4.1</v>
      </c>
      <c r="F150" s="39">
        <f t="shared" si="28"/>
        <v>4.1</v>
      </c>
      <c r="G150" s="39">
        <f t="shared" si="29"/>
        <v>4.1</v>
      </c>
      <c r="H150" s="39">
        <f t="shared" si="30"/>
        <v>12.7</v>
      </c>
      <c r="I150" s="39">
        <f t="shared" si="31"/>
        <v>19.4</v>
      </c>
      <c r="J150" s="39">
        <f t="shared" si="32"/>
        <v>21.5</v>
      </c>
      <c r="K150" s="39">
        <f t="shared" si="33"/>
        <v>29.4</v>
      </c>
      <c r="L150" s="39">
        <f t="shared" si="34"/>
        <v>37.599999999999994</v>
      </c>
      <c r="M150" s="38">
        <f t="shared" si="35"/>
        <v>48.8</v>
      </c>
      <c r="N150" s="38">
        <f t="shared" si="36"/>
        <v>53.3</v>
      </c>
      <c r="O150" s="40">
        <f t="shared" si="37"/>
        <v>134.89999999999998</v>
      </c>
      <c r="P150" s="41"/>
    </row>
    <row r="151" spans="1:16" s="30" customFormat="1" ht="21.75" hidden="1">
      <c r="A151" s="42">
        <v>41827</v>
      </c>
      <c r="B151" s="37">
        <v>7</v>
      </c>
      <c r="C151" s="38">
        <f t="shared" si="40"/>
        <v>0</v>
      </c>
      <c r="D151" s="39">
        <f t="shared" si="26"/>
        <v>4.1</v>
      </c>
      <c r="E151" s="39">
        <f t="shared" si="27"/>
        <v>4.1</v>
      </c>
      <c r="F151" s="39">
        <f t="shared" si="28"/>
        <v>4.1</v>
      </c>
      <c r="G151" s="39">
        <f t="shared" si="29"/>
        <v>12.7</v>
      </c>
      <c r="H151" s="39">
        <f t="shared" si="30"/>
        <v>19.4</v>
      </c>
      <c r="I151" s="39">
        <f t="shared" si="31"/>
        <v>21.5</v>
      </c>
      <c r="J151" s="39">
        <f t="shared" si="32"/>
        <v>29.4</v>
      </c>
      <c r="K151" s="39">
        <f t="shared" si="33"/>
        <v>37.599999999999994</v>
      </c>
      <c r="L151" s="39">
        <f t="shared" si="34"/>
        <v>39.99999999999999</v>
      </c>
      <c r="M151" s="38">
        <f t="shared" si="35"/>
        <v>53.3</v>
      </c>
      <c r="N151" s="38">
        <f t="shared" si="36"/>
        <v>53.3</v>
      </c>
      <c r="O151" s="40">
        <f t="shared" si="37"/>
        <v>139.59999999999997</v>
      </c>
      <c r="P151" s="41"/>
    </row>
    <row r="152" spans="1:16" s="30" customFormat="1" ht="21.75" hidden="1">
      <c r="A152" s="36">
        <v>41828</v>
      </c>
      <c r="B152" s="37">
        <v>8</v>
      </c>
      <c r="C152" s="38">
        <f t="shared" si="40"/>
        <v>4.1</v>
      </c>
      <c r="D152" s="39">
        <f t="shared" si="26"/>
        <v>4.1</v>
      </c>
      <c r="E152" s="39">
        <f t="shared" si="27"/>
        <v>4.1</v>
      </c>
      <c r="F152" s="39">
        <f t="shared" si="28"/>
        <v>12.7</v>
      </c>
      <c r="G152" s="39">
        <f t="shared" si="29"/>
        <v>19.4</v>
      </c>
      <c r="H152" s="39">
        <f t="shared" si="30"/>
        <v>21.5</v>
      </c>
      <c r="I152" s="39">
        <f t="shared" si="31"/>
        <v>29.4</v>
      </c>
      <c r="J152" s="39">
        <f t="shared" si="32"/>
        <v>37.599999999999994</v>
      </c>
      <c r="K152" s="39">
        <f t="shared" si="33"/>
        <v>39.99999999999999</v>
      </c>
      <c r="L152" s="39">
        <f t="shared" si="34"/>
        <v>45.199999999999996</v>
      </c>
      <c r="M152" s="38">
        <f t="shared" si="35"/>
        <v>53.3</v>
      </c>
      <c r="N152" s="38">
        <f t="shared" si="36"/>
        <v>63.8</v>
      </c>
      <c r="O152" s="40">
        <f t="shared" si="37"/>
        <v>145.29999999999995</v>
      </c>
      <c r="P152" s="41"/>
    </row>
    <row r="153" spans="1:16" s="30" customFormat="1" ht="21.75" hidden="1">
      <c r="A153" s="42">
        <v>41829</v>
      </c>
      <c r="B153" s="37">
        <v>9</v>
      </c>
      <c r="C153" s="38">
        <f t="shared" si="40"/>
        <v>0</v>
      </c>
      <c r="D153" s="39">
        <f t="shared" si="26"/>
        <v>0</v>
      </c>
      <c r="E153" s="39">
        <f t="shared" si="27"/>
        <v>8.6</v>
      </c>
      <c r="F153" s="39">
        <f t="shared" si="28"/>
        <v>15.3</v>
      </c>
      <c r="G153" s="39">
        <f t="shared" si="29"/>
        <v>17.400000000000002</v>
      </c>
      <c r="H153" s="39">
        <f t="shared" si="30"/>
        <v>25.300000000000004</v>
      </c>
      <c r="I153" s="39">
        <f t="shared" si="31"/>
        <v>33.5</v>
      </c>
      <c r="J153" s="39">
        <f t="shared" si="32"/>
        <v>35.9</v>
      </c>
      <c r="K153" s="39">
        <f t="shared" si="33"/>
        <v>41.1</v>
      </c>
      <c r="L153" s="39">
        <f t="shared" si="34"/>
        <v>44.7</v>
      </c>
      <c r="M153" s="38">
        <f t="shared" si="35"/>
        <v>59.7</v>
      </c>
      <c r="N153" s="38">
        <f t="shared" si="36"/>
        <v>68.10000000000001</v>
      </c>
      <c r="O153" s="40">
        <f t="shared" si="37"/>
        <v>143.7</v>
      </c>
      <c r="P153" s="41"/>
    </row>
    <row r="154" spans="1:16" s="30" customFormat="1" ht="21.75" hidden="1">
      <c r="A154" s="36">
        <v>41830</v>
      </c>
      <c r="B154" s="43">
        <v>10</v>
      </c>
      <c r="C154" s="38">
        <f t="shared" si="40"/>
        <v>0</v>
      </c>
      <c r="D154" s="39">
        <f t="shared" si="26"/>
        <v>8.6</v>
      </c>
      <c r="E154" s="39">
        <f t="shared" si="27"/>
        <v>15.3</v>
      </c>
      <c r="F154" s="39">
        <f t="shared" si="28"/>
        <v>17.400000000000002</v>
      </c>
      <c r="G154" s="39">
        <f t="shared" si="29"/>
        <v>25.300000000000004</v>
      </c>
      <c r="H154" s="39">
        <f t="shared" si="30"/>
        <v>33.5</v>
      </c>
      <c r="I154" s="39">
        <f t="shared" si="31"/>
        <v>35.9</v>
      </c>
      <c r="J154" s="39">
        <f t="shared" si="32"/>
        <v>41.1</v>
      </c>
      <c r="K154" s="39">
        <f t="shared" si="33"/>
        <v>44.7</v>
      </c>
      <c r="L154" s="39">
        <f t="shared" si="34"/>
        <v>44.7</v>
      </c>
      <c r="M154" s="38">
        <f t="shared" si="35"/>
        <v>68.10000000000001</v>
      </c>
      <c r="N154" s="38">
        <f t="shared" si="36"/>
        <v>90.30000000000001</v>
      </c>
      <c r="O154" s="40">
        <f t="shared" si="37"/>
        <v>143.7</v>
      </c>
      <c r="P154" s="41"/>
    </row>
    <row r="155" spans="1:16" s="30" customFormat="1" ht="21.75" hidden="1">
      <c r="A155" s="42">
        <v>41831</v>
      </c>
      <c r="B155" s="37">
        <v>11</v>
      </c>
      <c r="C155" s="38">
        <f aca="true" t="shared" si="41" ref="C155:C164">+E18</f>
        <v>8.6</v>
      </c>
      <c r="D155" s="39">
        <f t="shared" si="26"/>
        <v>15.3</v>
      </c>
      <c r="E155" s="39">
        <f t="shared" si="27"/>
        <v>17.400000000000002</v>
      </c>
      <c r="F155" s="39">
        <f t="shared" si="28"/>
        <v>25.300000000000004</v>
      </c>
      <c r="G155" s="39">
        <f t="shared" si="29"/>
        <v>33.5</v>
      </c>
      <c r="H155" s="39">
        <f t="shared" si="30"/>
        <v>35.9</v>
      </c>
      <c r="I155" s="39">
        <f t="shared" si="31"/>
        <v>41.1</v>
      </c>
      <c r="J155" s="39">
        <f t="shared" si="32"/>
        <v>44.7</v>
      </c>
      <c r="K155" s="39">
        <f t="shared" si="33"/>
        <v>44.7</v>
      </c>
      <c r="L155" s="39">
        <f t="shared" si="34"/>
        <v>49.2</v>
      </c>
      <c r="M155" s="38">
        <f t="shared" si="35"/>
        <v>90.30000000000001</v>
      </c>
      <c r="N155" s="38">
        <f t="shared" si="36"/>
        <v>114.9</v>
      </c>
      <c r="O155" s="40">
        <f t="shared" si="37"/>
        <v>147.39999999999998</v>
      </c>
      <c r="P155" s="41"/>
    </row>
    <row r="156" spans="1:16" s="30" customFormat="1" ht="21.75" hidden="1">
      <c r="A156" s="36">
        <v>41832</v>
      </c>
      <c r="B156" s="37">
        <v>12</v>
      </c>
      <c r="C156" s="38">
        <f t="shared" si="41"/>
        <v>6.7</v>
      </c>
      <c r="D156" s="39">
        <f t="shared" si="26"/>
        <v>8.8</v>
      </c>
      <c r="E156" s="39">
        <f t="shared" si="27"/>
        <v>16.700000000000003</v>
      </c>
      <c r="F156" s="39">
        <f t="shared" si="28"/>
        <v>24.900000000000002</v>
      </c>
      <c r="G156" s="39">
        <f t="shared" si="29"/>
        <v>27.3</v>
      </c>
      <c r="H156" s="39">
        <f t="shared" si="30"/>
        <v>32.5</v>
      </c>
      <c r="I156" s="39">
        <f t="shared" si="31"/>
        <v>36.1</v>
      </c>
      <c r="J156" s="39">
        <f t="shared" si="32"/>
        <v>36.1</v>
      </c>
      <c r="K156" s="39">
        <f t="shared" si="33"/>
        <v>40.6</v>
      </c>
      <c r="L156" s="39">
        <f t="shared" si="34"/>
        <v>40.6</v>
      </c>
      <c r="M156" s="38">
        <f t="shared" si="35"/>
        <v>106.30000000000001</v>
      </c>
      <c r="N156" s="38">
        <f t="shared" si="36"/>
        <v>106.30000000000001</v>
      </c>
      <c r="O156" s="40">
        <f t="shared" si="37"/>
        <v>138.8</v>
      </c>
      <c r="P156" s="41"/>
    </row>
    <row r="157" spans="1:16" s="30" customFormat="1" ht="21.75" hidden="1">
      <c r="A157" s="42">
        <v>41833</v>
      </c>
      <c r="B157" s="37">
        <v>13</v>
      </c>
      <c r="C157" s="38">
        <f t="shared" si="41"/>
        <v>2.1</v>
      </c>
      <c r="D157" s="39">
        <f t="shared" si="26"/>
        <v>10</v>
      </c>
      <c r="E157" s="39">
        <f t="shared" si="27"/>
        <v>18.2</v>
      </c>
      <c r="F157" s="39">
        <f t="shared" si="28"/>
        <v>20.599999999999998</v>
      </c>
      <c r="G157" s="39">
        <f t="shared" si="29"/>
        <v>25.799999999999997</v>
      </c>
      <c r="H157" s="39">
        <f t="shared" si="30"/>
        <v>29.4</v>
      </c>
      <c r="I157" s="39">
        <f t="shared" si="31"/>
        <v>29.4</v>
      </c>
      <c r="J157" s="39">
        <f t="shared" si="32"/>
        <v>33.9</v>
      </c>
      <c r="K157" s="39">
        <f t="shared" si="33"/>
        <v>33.9</v>
      </c>
      <c r="L157" s="39">
        <f t="shared" si="34"/>
        <v>44.4</v>
      </c>
      <c r="M157" s="38">
        <f t="shared" si="35"/>
        <v>99.6</v>
      </c>
      <c r="N157" s="38">
        <f t="shared" si="36"/>
        <v>99.6</v>
      </c>
      <c r="O157" s="40">
        <f t="shared" si="37"/>
        <v>132.1</v>
      </c>
      <c r="P157" s="41"/>
    </row>
    <row r="158" spans="1:16" s="30" customFormat="1" ht="21.75" hidden="1">
      <c r="A158" s="36">
        <v>41834</v>
      </c>
      <c r="B158" s="37">
        <v>14</v>
      </c>
      <c r="C158" s="38">
        <f t="shared" si="41"/>
        <v>7.9</v>
      </c>
      <c r="D158" s="39">
        <f t="shared" si="26"/>
        <v>16.1</v>
      </c>
      <c r="E158" s="39">
        <f t="shared" si="27"/>
        <v>18.5</v>
      </c>
      <c r="F158" s="39">
        <f t="shared" si="28"/>
        <v>23.7</v>
      </c>
      <c r="G158" s="39">
        <f t="shared" si="29"/>
        <v>27.3</v>
      </c>
      <c r="H158" s="39">
        <f t="shared" si="30"/>
        <v>27.3</v>
      </c>
      <c r="I158" s="39">
        <f t="shared" si="31"/>
        <v>31.8</v>
      </c>
      <c r="J158" s="39">
        <f t="shared" si="32"/>
        <v>31.8</v>
      </c>
      <c r="K158" s="39">
        <f t="shared" si="33"/>
        <v>42.3</v>
      </c>
      <c r="L158" s="39">
        <f t="shared" si="34"/>
        <v>50.699999999999996</v>
      </c>
      <c r="M158" s="38">
        <f t="shared" si="35"/>
        <v>97.5</v>
      </c>
      <c r="N158" s="38">
        <f t="shared" si="36"/>
        <v>97.5</v>
      </c>
      <c r="O158" s="40">
        <f t="shared" si="37"/>
        <v>130</v>
      </c>
      <c r="P158" s="41"/>
    </row>
    <row r="159" spans="1:16" s="30" customFormat="1" ht="21.75" hidden="1">
      <c r="A159" s="42">
        <v>41835</v>
      </c>
      <c r="B159" s="37">
        <v>15</v>
      </c>
      <c r="C159" s="38">
        <f t="shared" si="41"/>
        <v>8.2</v>
      </c>
      <c r="D159" s="39">
        <f t="shared" si="26"/>
        <v>10.6</v>
      </c>
      <c r="E159" s="39">
        <f t="shared" si="27"/>
        <v>15.8</v>
      </c>
      <c r="F159" s="39">
        <f t="shared" si="28"/>
        <v>19.400000000000002</v>
      </c>
      <c r="G159" s="39">
        <f t="shared" si="29"/>
        <v>19.400000000000002</v>
      </c>
      <c r="H159" s="39">
        <f t="shared" si="30"/>
        <v>23.900000000000002</v>
      </c>
      <c r="I159" s="39">
        <f t="shared" si="31"/>
        <v>23.900000000000002</v>
      </c>
      <c r="J159" s="39">
        <f t="shared" si="32"/>
        <v>34.400000000000006</v>
      </c>
      <c r="K159" s="39">
        <f t="shared" si="33"/>
        <v>42.800000000000004</v>
      </c>
      <c r="L159" s="39">
        <f t="shared" si="34"/>
        <v>65</v>
      </c>
      <c r="M159" s="38">
        <f t="shared" si="35"/>
        <v>89.6</v>
      </c>
      <c r="N159" s="38">
        <f t="shared" si="36"/>
        <v>89.6</v>
      </c>
      <c r="O159" s="40">
        <f t="shared" si="37"/>
        <v>122.10000000000001</v>
      </c>
      <c r="P159" s="41"/>
    </row>
    <row r="160" spans="1:16" s="30" customFormat="1" ht="21.75" hidden="1">
      <c r="A160" s="36">
        <v>41836</v>
      </c>
      <c r="B160" s="37">
        <v>16</v>
      </c>
      <c r="C160" s="38">
        <f t="shared" si="41"/>
        <v>2.4</v>
      </c>
      <c r="D160" s="39">
        <f t="shared" si="26"/>
        <v>7.6</v>
      </c>
      <c r="E160" s="39">
        <f t="shared" si="27"/>
        <v>11.2</v>
      </c>
      <c r="F160" s="39">
        <f t="shared" si="28"/>
        <v>11.2</v>
      </c>
      <c r="G160" s="39">
        <f t="shared" si="29"/>
        <v>15.7</v>
      </c>
      <c r="H160" s="39">
        <f t="shared" si="30"/>
        <v>15.7</v>
      </c>
      <c r="I160" s="39">
        <f t="shared" si="31"/>
        <v>26.2</v>
      </c>
      <c r="J160" s="39">
        <f t="shared" si="32"/>
        <v>34.6</v>
      </c>
      <c r="K160" s="39">
        <f t="shared" si="33"/>
        <v>56.8</v>
      </c>
      <c r="L160" s="39">
        <f t="shared" si="34"/>
        <v>81.4</v>
      </c>
      <c r="M160" s="38">
        <f t="shared" si="35"/>
        <v>81.4</v>
      </c>
      <c r="N160" s="38">
        <f t="shared" si="36"/>
        <v>81.4</v>
      </c>
      <c r="O160" s="40">
        <f t="shared" si="37"/>
        <v>113.90000000000002</v>
      </c>
      <c r="P160" s="41"/>
    </row>
    <row r="161" spans="1:16" s="30" customFormat="1" ht="21.75" hidden="1">
      <c r="A161" s="42">
        <v>41837</v>
      </c>
      <c r="B161" s="37">
        <v>17</v>
      </c>
      <c r="C161" s="38">
        <f t="shared" si="41"/>
        <v>5.2</v>
      </c>
      <c r="D161" s="39">
        <f t="shared" si="26"/>
        <v>8.8</v>
      </c>
      <c r="E161" s="39">
        <f t="shared" si="27"/>
        <v>8.8</v>
      </c>
      <c r="F161" s="39">
        <f t="shared" si="28"/>
        <v>13.3</v>
      </c>
      <c r="G161" s="39">
        <f t="shared" si="29"/>
        <v>13.3</v>
      </c>
      <c r="H161" s="39">
        <f t="shared" si="30"/>
        <v>23.8</v>
      </c>
      <c r="I161" s="39">
        <f t="shared" si="31"/>
        <v>32.2</v>
      </c>
      <c r="J161" s="39">
        <f t="shared" si="32"/>
        <v>54.400000000000006</v>
      </c>
      <c r="K161" s="39">
        <f t="shared" si="33"/>
        <v>79</v>
      </c>
      <c r="L161" s="39">
        <f t="shared" si="34"/>
        <v>79</v>
      </c>
      <c r="M161" s="38">
        <f t="shared" si="35"/>
        <v>79</v>
      </c>
      <c r="N161" s="38">
        <f t="shared" si="36"/>
        <v>84.3</v>
      </c>
      <c r="O161" s="40">
        <f t="shared" si="37"/>
        <v>114.70000000000002</v>
      </c>
      <c r="P161" s="41"/>
    </row>
    <row r="162" spans="1:16" s="30" customFormat="1" ht="21.75" hidden="1">
      <c r="A162" s="36">
        <v>41838</v>
      </c>
      <c r="B162" s="37">
        <v>18</v>
      </c>
      <c r="C162" s="38">
        <f t="shared" si="41"/>
        <v>3.6</v>
      </c>
      <c r="D162" s="39">
        <f t="shared" si="26"/>
        <v>3.6</v>
      </c>
      <c r="E162" s="39">
        <f t="shared" si="27"/>
        <v>8.1</v>
      </c>
      <c r="F162" s="39">
        <f t="shared" si="28"/>
        <v>8.1</v>
      </c>
      <c r="G162" s="39">
        <f t="shared" si="29"/>
        <v>18.6</v>
      </c>
      <c r="H162" s="39">
        <f t="shared" si="30"/>
        <v>27</v>
      </c>
      <c r="I162" s="39">
        <f t="shared" si="31"/>
        <v>49.2</v>
      </c>
      <c r="J162" s="39">
        <f t="shared" si="32"/>
        <v>73.80000000000001</v>
      </c>
      <c r="K162" s="39">
        <f t="shared" si="33"/>
        <v>73.80000000000001</v>
      </c>
      <c r="L162" s="39">
        <f t="shared" si="34"/>
        <v>73.80000000000001</v>
      </c>
      <c r="M162" s="38">
        <f t="shared" si="35"/>
        <v>79.10000000000001</v>
      </c>
      <c r="N162" s="38">
        <f t="shared" si="36"/>
        <v>79.10000000000001</v>
      </c>
      <c r="O162" s="40">
        <f t="shared" si="37"/>
        <v>113.00000000000003</v>
      </c>
      <c r="P162" s="41"/>
    </row>
    <row r="163" spans="1:16" s="30" customFormat="1" ht="21.75" hidden="1">
      <c r="A163" s="42">
        <v>41839</v>
      </c>
      <c r="B163" s="37">
        <v>19</v>
      </c>
      <c r="C163" s="38">
        <f t="shared" si="41"/>
        <v>0</v>
      </c>
      <c r="D163" s="39">
        <f t="shared" si="26"/>
        <v>4.5</v>
      </c>
      <c r="E163" s="39">
        <f t="shared" si="27"/>
        <v>4.5</v>
      </c>
      <c r="F163" s="39">
        <f t="shared" si="28"/>
        <v>15</v>
      </c>
      <c r="G163" s="39">
        <f t="shared" si="29"/>
        <v>23.4</v>
      </c>
      <c r="H163" s="39">
        <f t="shared" si="30"/>
        <v>45.599999999999994</v>
      </c>
      <c r="I163" s="39">
        <f t="shared" si="31"/>
        <v>70.19999999999999</v>
      </c>
      <c r="J163" s="39">
        <f t="shared" si="32"/>
        <v>70.19999999999999</v>
      </c>
      <c r="K163" s="39">
        <f t="shared" si="33"/>
        <v>70.19999999999999</v>
      </c>
      <c r="L163" s="39">
        <f t="shared" si="34"/>
        <v>70.19999999999999</v>
      </c>
      <c r="M163" s="38">
        <f t="shared" si="35"/>
        <v>75.49999999999999</v>
      </c>
      <c r="N163" s="38">
        <f t="shared" si="36"/>
        <v>75.49999999999999</v>
      </c>
      <c r="O163" s="40">
        <f t="shared" si="37"/>
        <v>114.9</v>
      </c>
      <c r="P163" s="41"/>
    </row>
    <row r="164" spans="1:16" s="30" customFormat="1" ht="21.75" hidden="1">
      <c r="A164" s="36">
        <v>41840</v>
      </c>
      <c r="B164" s="43">
        <v>20</v>
      </c>
      <c r="C164" s="38">
        <f t="shared" si="41"/>
        <v>4.5</v>
      </c>
      <c r="D164" s="39">
        <f t="shared" si="26"/>
        <v>4.5</v>
      </c>
      <c r="E164" s="39">
        <f t="shared" si="27"/>
        <v>15</v>
      </c>
      <c r="F164" s="39">
        <f t="shared" si="28"/>
        <v>23.4</v>
      </c>
      <c r="G164" s="39">
        <f t="shared" si="29"/>
        <v>45.599999999999994</v>
      </c>
      <c r="H164" s="39">
        <f t="shared" si="30"/>
        <v>70.19999999999999</v>
      </c>
      <c r="I164" s="39">
        <f t="shared" si="31"/>
        <v>70.19999999999999</v>
      </c>
      <c r="J164" s="39">
        <f t="shared" si="32"/>
        <v>70.19999999999999</v>
      </c>
      <c r="K164" s="39">
        <f t="shared" si="33"/>
        <v>70.19999999999999</v>
      </c>
      <c r="L164" s="39">
        <f t="shared" si="34"/>
        <v>70.19999999999999</v>
      </c>
      <c r="M164" s="38">
        <f t="shared" si="35"/>
        <v>75.49999999999999</v>
      </c>
      <c r="N164" s="38">
        <f t="shared" si="36"/>
        <v>81.89999999999999</v>
      </c>
      <c r="O164" s="40">
        <f t="shared" si="37"/>
        <v>130.9</v>
      </c>
      <c r="P164" s="41"/>
    </row>
    <row r="165" spans="1:16" s="30" customFormat="1" ht="21.75" hidden="1">
      <c r="A165" s="42">
        <v>41841</v>
      </c>
      <c r="B165" s="37">
        <v>21</v>
      </c>
      <c r="C165" s="38">
        <f aca="true" t="shared" si="42" ref="C165:C175">+E29</f>
        <v>0</v>
      </c>
      <c r="D165" s="39">
        <f t="shared" si="26"/>
        <v>10.5</v>
      </c>
      <c r="E165" s="39">
        <f t="shared" si="27"/>
        <v>18.9</v>
      </c>
      <c r="F165" s="39">
        <f t="shared" si="28"/>
        <v>41.099999999999994</v>
      </c>
      <c r="G165" s="39">
        <f t="shared" si="29"/>
        <v>65.69999999999999</v>
      </c>
      <c r="H165" s="39">
        <f t="shared" si="30"/>
        <v>65.69999999999999</v>
      </c>
      <c r="I165" s="39">
        <f t="shared" si="31"/>
        <v>65.69999999999999</v>
      </c>
      <c r="J165" s="39">
        <f t="shared" si="32"/>
        <v>65.69999999999999</v>
      </c>
      <c r="K165" s="39">
        <f t="shared" si="33"/>
        <v>65.69999999999999</v>
      </c>
      <c r="L165" s="39">
        <f t="shared" si="34"/>
        <v>65.69999999999999</v>
      </c>
      <c r="M165" s="38">
        <f t="shared" si="35"/>
        <v>77.39999999999999</v>
      </c>
      <c r="N165" s="38">
        <f t="shared" si="36"/>
        <v>81.6</v>
      </c>
      <c r="O165" s="40">
        <f t="shared" si="37"/>
        <v>148.1</v>
      </c>
      <c r="P165" s="41"/>
    </row>
    <row r="166" spans="1:16" s="30" customFormat="1" ht="21.75" hidden="1">
      <c r="A166" s="36">
        <v>41842</v>
      </c>
      <c r="B166" s="37">
        <v>22</v>
      </c>
      <c r="C166" s="38">
        <f t="shared" si="42"/>
        <v>10.5</v>
      </c>
      <c r="D166" s="39">
        <f t="shared" si="26"/>
        <v>18.9</v>
      </c>
      <c r="E166" s="39">
        <f t="shared" si="27"/>
        <v>41.099999999999994</v>
      </c>
      <c r="F166" s="39">
        <f t="shared" si="28"/>
        <v>65.69999999999999</v>
      </c>
      <c r="G166" s="39">
        <f t="shared" si="29"/>
        <v>65.69999999999999</v>
      </c>
      <c r="H166" s="39">
        <f t="shared" si="30"/>
        <v>65.69999999999999</v>
      </c>
      <c r="I166" s="39">
        <f t="shared" si="31"/>
        <v>65.69999999999999</v>
      </c>
      <c r="J166" s="39">
        <f t="shared" si="32"/>
        <v>65.69999999999999</v>
      </c>
      <c r="K166" s="39">
        <f t="shared" si="33"/>
        <v>65.69999999999999</v>
      </c>
      <c r="L166" s="39">
        <f t="shared" si="34"/>
        <v>70.99999999999999</v>
      </c>
      <c r="M166" s="38">
        <f t="shared" si="35"/>
        <v>81.6</v>
      </c>
      <c r="N166" s="38">
        <f t="shared" si="36"/>
        <v>86.3</v>
      </c>
      <c r="O166" s="40">
        <f t="shared" si="37"/>
        <v>157.6</v>
      </c>
      <c r="P166" s="41"/>
    </row>
    <row r="167" spans="1:16" s="30" customFormat="1" ht="21.75" hidden="1">
      <c r="A167" s="42">
        <v>41843</v>
      </c>
      <c r="B167" s="37">
        <v>23</v>
      </c>
      <c r="C167" s="38">
        <f t="shared" si="42"/>
        <v>8.4</v>
      </c>
      <c r="D167" s="39">
        <f t="shared" si="26"/>
        <v>30.6</v>
      </c>
      <c r="E167" s="39">
        <f t="shared" si="27"/>
        <v>55.2</v>
      </c>
      <c r="F167" s="39">
        <f t="shared" si="28"/>
        <v>55.2</v>
      </c>
      <c r="G167" s="39">
        <f t="shared" si="29"/>
        <v>55.2</v>
      </c>
      <c r="H167" s="39">
        <f t="shared" si="30"/>
        <v>55.2</v>
      </c>
      <c r="I167" s="39">
        <f t="shared" si="31"/>
        <v>55.2</v>
      </c>
      <c r="J167" s="39">
        <f t="shared" si="32"/>
        <v>55.2</v>
      </c>
      <c r="K167" s="39">
        <f t="shared" si="33"/>
        <v>60.5</v>
      </c>
      <c r="L167" s="39">
        <f t="shared" si="34"/>
        <v>60.5</v>
      </c>
      <c r="M167" s="38">
        <f t="shared" si="35"/>
        <v>75.80000000000001</v>
      </c>
      <c r="N167" s="38">
        <f t="shared" si="36"/>
        <v>81.50000000000001</v>
      </c>
      <c r="O167" s="40">
        <f t="shared" si="37"/>
        <v>153.50000000000003</v>
      </c>
      <c r="P167" s="41"/>
    </row>
    <row r="168" spans="1:16" s="30" customFormat="1" ht="21.75" hidden="1">
      <c r="A168" s="36">
        <v>41844</v>
      </c>
      <c r="B168" s="37">
        <v>24</v>
      </c>
      <c r="C168" s="38">
        <f t="shared" si="42"/>
        <v>22.2</v>
      </c>
      <c r="D168" s="39">
        <f t="shared" si="26"/>
        <v>46.8</v>
      </c>
      <c r="E168" s="39">
        <f t="shared" si="27"/>
        <v>46.8</v>
      </c>
      <c r="F168" s="39">
        <f t="shared" si="28"/>
        <v>46.8</v>
      </c>
      <c r="G168" s="39">
        <f t="shared" si="29"/>
        <v>46.8</v>
      </c>
      <c r="H168" s="39">
        <f t="shared" si="30"/>
        <v>46.8</v>
      </c>
      <c r="I168" s="39">
        <f t="shared" si="31"/>
        <v>46.8</v>
      </c>
      <c r="J168" s="39">
        <f t="shared" si="32"/>
        <v>52.099999999999994</v>
      </c>
      <c r="K168" s="39">
        <f t="shared" si="33"/>
        <v>52.099999999999994</v>
      </c>
      <c r="L168" s="39">
        <f t="shared" si="34"/>
        <v>52.099999999999994</v>
      </c>
      <c r="M168" s="38">
        <f t="shared" si="35"/>
        <v>73.1</v>
      </c>
      <c r="N168" s="38">
        <f t="shared" si="36"/>
        <v>75.6</v>
      </c>
      <c r="O168" s="40">
        <f t="shared" si="37"/>
        <v>147.9</v>
      </c>
      <c r="P168" s="41"/>
    </row>
    <row r="169" spans="1:16" s="30" customFormat="1" ht="21.75" hidden="1">
      <c r="A169" s="42">
        <v>41845</v>
      </c>
      <c r="B169" s="37">
        <v>25</v>
      </c>
      <c r="C169" s="38">
        <f t="shared" si="42"/>
        <v>24.6</v>
      </c>
      <c r="D169" s="39">
        <f t="shared" si="26"/>
        <v>24.6</v>
      </c>
      <c r="E169" s="39">
        <f t="shared" si="27"/>
        <v>24.6</v>
      </c>
      <c r="F169" s="39">
        <f t="shared" si="28"/>
        <v>24.6</v>
      </c>
      <c r="G169" s="39">
        <f t="shared" si="29"/>
        <v>24.6</v>
      </c>
      <c r="H169" s="39">
        <f t="shared" si="30"/>
        <v>24.6</v>
      </c>
      <c r="I169" s="39">
        <f t="shared" si="31"/>
        <v>29.900000000000002</v>
      </c>
      <c r="J169" s="39">
        <f t="shared" si="32"/>
        <v>29.900000000000002</v>
      </c>
      <c r="K169" s="39">
        <f t="shared" si="33"/>
        <v>29.900000000000002</v>
      </c>
      <c r="L169" s="39">
        <f t="shared" si="34"/>
        <v>36.300000000000004</v>
      </c>
      <c r="M169" s="38">
        <f t="shared" si="35"/>
        <v>53.40000000000001</v>
      </c>
      <c r="N169" s="38">
        <f t="shared" si="36"/>
        <v>53.40000000000001</v>
      </c>
      <c r="O169" s="40">
        <f t="shared" si="37"/>
        <v>133.9</v>
      </c>
      <c r="P169" s="41"/>
    </row>
    <row r="170" spans="1:16" s="30" customFormat="1" ht="21.75" hidden="1">
      <c r="A170" s="36">
        <v>41846</v>
      </c>
      <c r="B170" s="37">
        <v>26</v>
      </c>
      <c r="C170" s="38">
        <f t="shared" si="42"/>
        <v>0</v>
      </c>
      <c r="D170" s="39">
        <f t="shared" si="26"/>
        <v>0</v>
      </c>
      <c r="E170" s="39">
        <f t="shared" si="27"/>
        <v>0</v>
      </c>
      <c r="F170" s="39">
        <f t="shared" si="28"/>
        <v>0</v>
      </c>
      <c r="G170" s="39">
        <f t="shared" si="29"/>
        <v>0</v>
      </c>
      <c r="H170" s="39">
        <f t="shared" si="30"/>
        <v>5.3</v>
      </c>
      <c r="I170" s="39">
        <f t="shared" si="31"/>
        <v>5.3</v>
      </c>
      <c r="J170" s="39">
        <f t="shared" si="32"/>
        <v>5.3</v>
      </c>
      <c r="K170" s="39">
        <f t="shared" si="33"/>
        <v>11.7</v>
      </c>
      <c r="L170" s="39">
        <f t="shared" si="34"/>
        <v>15.899999999999999</v>
      </c>
      <c r="M170" s="38">
        <f t="shared" si="35"/>
        <v>28.799999999999997</v>
      </c>
      <c r="N170" s="38">
        <f t="shared" si="36"/>
        <v>32.5</v>
      </c>
      <c r="O170" s="40">
        <f t="shared" si="37"/>
        <v>140.5</v>
      </c>
      <c r="P170" s="41"/>
    </row>
    <row r="171" spans="1:16" s="30" customFormat="1" ht="21.75" hidden="1">
      <c r="A171" s="42">
        <v>41847</v>
      </c>
      <c r="B171" s="37">
        <v>27</v>
      </c>
      <c r="C171" s="38">
        <f t="shared" si="42"/>
        <v>0</v>
      </c>
      <c r="D171" s="39">
        <f t="shared" si="26"/>
        <v>0</v>
      </c>
      <c r="E171" s="39">
        <f t="shared" si="27"/>
        <v>0</v>
      </c>
      <c r="F171" s="39">
        <f t="shared" si="28"/>
        <v>0</v>
      </c>
      <c r="G171" s="39">
        <f t="shared" si="29"/>
        <v>5.3</v>
      </c>
      <c r="H171" s="39">
        <f t="shared" si="30"/>
        <v>5.3</v>
      </c>
      <c r="I171" s="39">
        <f t="shared" si="31"/>
        <v>5.3</v>
      </c>
      <c r="J171" s="39">
        <f t="shared" si="32"/>
        <v>11.7</v>
      </c>
      <c r="K171" s="39">
        <f t="shared" si="33"/>
        <v>15.899999999999999</v>
      </c>
      <c r="L171" s="39">
        <f t="shared" si="34"/>
        <v>20.599999999999998</v>
      </c>
      <c r="M171" s="38">
        <f t="shared" si="35"/>
        <v>32.5</v>
      </c>
      <c r="N171" s="38">
        <f t="shared" si="36"/>
        <v>32.5</v>
      </c>
      <c r="O171" s="40">
        <f t="shared" si="37"/>
        <v>140.5</v>
      </c>
      <c r="P171" s="41"/>
    </row>
    <row r="172" spans="1:16" s="30" customFormat="1" ht="21.75" hidden="1">
      <c r="A172" s="36">
        <v>41848</v>
      </c>
      <c r="B172" s="37">
        <v>28</v>
      </c>
      <c r="C172" s="38">
        <f t="shared" si="42"/>
        <v>0</v>
      </c>
      <c r="D172" s="39">
        <f t="shared" si="26"/>
        <v>0</v>
      </c>
      <c r="E172" s="39">
        <f t="shared" si="27"/>
        <v>0</v>
      </c>
      <c r="F172" s="39">
        <f t="shared" si="28"/>
        <v>5.3</v>
      </c>
      <c r="G172" s="39">
        <f t="shared" si="29"/>
        <v>5.3</v>
      </c>
      <c r="H172" s="39">
        <f t="shared" si="30"/>
        <v>5.3</v>
      </c>
      <c r="I172" s="39">
        <f t="shared" si="31"/>
        <v>11.7</v>
      </c>
      <c r="J172" s="39">
        <f t="shared" si="32"/>
        <v>15.899999999999999</v>
      </c>
      <c r="K172" s="39">
        <f t="shared" si="33"/>
        <v>20.599999999999998</v>
      </c>
      <c r="L172" s="39">
        <f t="shared" si="34"/>
        <v>26.299999999999997</v>
      </c>
      <c r="M172" s="38">
        <f t="shared" si="35"/>
        <v>32.5</v>
      </c>
      <c r="N172" s="38">
        <f t="shared" si="36"/>
        <v>32.5</v>
      </c>
      <c r="O172" s="40">
        <f t="shared" si="37"/>
        <v>140.5</v>
      </c>
      <c r="P172" s="41"/>
    </row>
    <row r="173" spans="1:16" s="30" customFormat="1" ht="21.75" hidden="1">
      <c r="A173" s="42">
        <v>41849</v>
      </c>
      <c r="B173" s="44">
        <v>29</v>
      </c>
      <c r="C173" s="38">
        <f t="shared" si="42"/>
        <v>0</v>
      </c>
      <c r="D173" s="39">
        <f t="shared" si="26"/>
        <v>0</v>
      </c>
      <c r="E173" s="39">
        <f t="shared" si="27"/>
        <v>5.3</v>
      </c>
      <c r="F173" s="39">
        <f t="shared" si="28"/>
        <v>5.3</v>
      </c>
      <c r="G173" s="39">
        <f t="shared" si="29"/>
        <v>5.3</v>
      </c>
      <c r="H173" s="39">
        <f t="shared" si="30"/>
        <v>11.7</v>
      </c>
      <c r="I173" s="39">
        <f t="shared" si="31"/>
        <v>15.899999999999999</v>
      </c>
      <c r="J173" s="39">
        <f t="shared" si="32"/>
        <v>20.599999999999998</v>
      </c>
      <c r="K173" s="39">
        <f t="shared" si="33"/>
        <v>26.299999999999997</v>
      </c>
      <c r="L173" s="39">
        <f t="shared" si="34"/>
        <v>28.799999999999997</v>
      </c>
      <c r="M173" s="38">
        <f t="shared" si="35"/>
        <v>32.5</v>
      </c>
      <c r="N173" s="38">
        <f t="shared" si="36"/>
        <v>32.5</v>
      </c>
      <c r="O173" s="40">
        <f t="shared" si="37"/>
        <v>143.9</v>
      </c>
      <c r="P173" s="41"/>
    </row>
    <row r="174" spans="1:16" s="30" customFormat="1" ht="21.75" hidden="1">
      <c r="A174" s="36">
        <v>41850</v>
      </c>
      <c r="B174" s="45">
        <v>30</v>
      </c>
      <c r="C174" s="38">
        <f t="shared" si="42"/>
        <v>0</v>
      </c>
      <c r="D174" s="39">
        <f t="shared" si="26"/>
        <v>5.3</v>
      </c>
      <c r="E174" s="39">
        <f t="shared" si="27"/>
        <v>5.3</v>
      </c>
      <c r="F174" s="39">
        <f t="shared" si="28"/>
        <v>5.3</v>
      </c>
      <c r="G174" s="39">
        <f t="shared" si="29"/>
        <v>11.7</v>
      </c>
      <c r="H174" s="39">
        <f t="shared" si="30"/>
        <v>15.899999999999999</v>
      </c>
      <c r="I174" s="39">
        <f t="shared" si="31"/>
        <v>20.599999999999998</v>
      </c>
      <c r="J174" s="39">
        <f t="shared" si="32"/>
        <v>26.299999999999997</v>
      </c>
      <c r="K174" s="39">
        <f t="shared" si="33"/>
        <v>28.799999999999997</v>
      </c>
      <c r="L174" s="39">
        <f t="shared" si="34"/>
        <v>28.799999999999997</v>
      </c>
      <c r="M174" s="38">
        <f t="shared" si="35"/>
        <v>32.5</v>
      </c>
      <c r="N174" s="38">
        <f t="shared" si="36"/>
        <v>32.5</v>
      </c>
      <c r="O174" s="40">
        <f t="shared" si="37"/>
        <v>147</v>
      </c>
      <c r="P174" s="41"/>
    </row>
    <row r="175" spans="1:16" s="30" customFormat="1" ht="21.75" hidden="1">
      <c r="A175" s="42">
        <v>41851</v>
      </c>
      <c r="B175" s="37">
        <v>31</v>
      </c>
      <c r="C175" s="38">
        <f t="shared" si="42"/>
        <v>5.3</v>
      </c>
      <c r="D175" s="39">
        <f t="shared" si="26"/>
        <v>5.3</v>
      </c>
      <c r="E175" s="39">
        <f t="shared" si="27"/>
        <v>5.3</v>
      </c>
      <c r="F175" s="39">
        <f t="shared" si="28"/>
        <v>11.7</v>
      </c>
      <c r="G175" s="39">
        <f t="shared" si="29"/>
        <v>15.899999999999999</v>
      </c>
      <c r="H175" s="39">
        <f t="shared" si="30"/>
        <v>20.599999999999998</v>
      </c>
      <c r="I175" s="39">
        <f t="shared" si="31"/>
        <v>26.299999999999997</v>
      </c>
      <c r="J175" s="39">
        <f t="shared" si="32"/>
        <v>28.799999999999997</v>
      </c>
      <c r="K175" s="39">
        <f t="shared" si="33"/>
        <v>28.799999999999997</v>
      </c>
      <c r="L175" s="39">
        <f t="shared" si="34"/>
        <v>32.5</v>
      </c>
      <c r="M175" s="38">
        <f t="shared" si="35"/>
        <v>32.5</v>
      </c>
      <c r="N175" s="38">
        <f t="shared" si="36"/>
        <v>32.5</v>
      </c>
      <c r="O175" s="40">
        <f t="shared" si="37"/>
        <v>168.6</v>
      </c>
      <c r="P175" s="41"/>
    </row>
    <row r="176" spans="1:16" s="30" customFormat="1" ht="21.75" hidden="1">
      <c r="A176" s="36">
        <v>41852</v>
      </c>
      <c r="B176" s="46">
        <v>1</v>
      </c>
      <c r="C176" s="47">
        <f aca="true" t="shared" si="43" ref="C176:C185">+F7</f>
        <v>0</v>
      </c>
      <c r="D176" s="48">
        <f t="shared" si="26"/>
        <v>0</v>
      </c>
      <c r="E176" s="48">
        <f t="shared" si="27"/>
        <v>6.4</v>
      </c>
      <c r="F176" s="48">
        <f t="shared" si="28"/>
        <v>10.600000000000001</v>
      </c>
      <c r="G176" s="48">
        <f t="shared" si="29"/>
        <v>15.3</v>
      </c>
      <c r="H176" s="48">
        <f t="shared" si="30"/>
        <v>21</v>
      </c>
      <c r="I176" s="48">
        <f t="shared" si="31"/>
        <v>23.5</v>
      </c>
      <c r="J176" s="48">
        <f t="shared" si="32"/>
        <v>23.5</v>
      </c>
      <c r="K176" s="48">
        <f t="shared" si="33"/>
        <v>27.2</v>
      </c>
      <c r="L176" s="48">
        <f t="shared" si="34"/>
        <v>27.2</v>
      </c>
      <c r="M176" s="47">
        <f t="shared" si="35"/>
        <v>27.2</v>
      </c>
      <c r="N176" s="47">
        <f t="shared" si="36"/>
        <v>30.4</v>
      </c>
      <c r="O176" s="49">
        <f t="shared" si="37"/>
        <v>169.2</v>
      </c>
      <c r="P176" s="50"/>
    </row>
    <row r="177" spans="1:16" s="30" customFormat="1" ht="21.75" hidden="1">
      <c r="A177" s="42">
        <v>41853</v>
      </c>
      <c r="B177" s="37">
        <v>2</v>
      </c>
      <c r="C177" s="38">
        <f t="shared" si="43"/>
        <v>0</v>
      </c>
      <c r="D177" s="39">
        <f t="shared" si="26"/>
        <v>6.4</v>
      </c>
      <c r="E177" s="39">
        <f t="shared" si="27"/>
        <v>10.600000000000001</v>
      </c>
      <c r="F177" s="39">
        <f t="shared" si="28"/>
        <v>15.3</v>
      </c>
      <c r="G177" s="39">
        <f t="shared" si="29"/>
        <v>21</v>
      </c>
      <c r="H177" s="39">
        <f t="shared" si="30"/>
        <v>23.5</v>
      </c>
      <c r="I177" s="39">
        <f t="shared" si="31"/>
        <v>23.5</v>
      </c>
      <c r="J177" s="39">
        <f t="shared" si="32"/>
        <v>27.2</v>
      </c>
      <c r="K177" s="39">
        <f t="shared" si="33"/>
        <v>27.2</v>
      </c>
      <c r="L177" s="39">
        <f t="shared" si="34"/>
        <v>27.2</v>
      </c>
      <c r="M177" s="38">
        <f t="shared" si="35"/>
        <v>30.4</v>
      </c>
      <c r="N177" s="38">
        <f t="shared" si="36"/>
        <v>33.9</v>
      </c>
      <c r="O177" s="40">
        <f t="shared" si="37"/>
        <v>169.2</v>
      </c>
      <c r="P177" s="41"/>
    </row>
    <row r="178" spans="1:16" s="30" customFormat="1" ht="21.75" hidden="1">
      <c r="A178" s="36">
        <v>41854</v>
      </c>
      <c r="B178" s="37">
        <v>3</v>
      </c>
      <c r="C178" s="38">
        <f t="shared" si="43"/>
        <v>6.4</v>
      </c>
      <c r="D178" s="39">
        <f t="shared" si="26"/>
        <v>10.600000000000001</v>
      </c>
      <c r="E178" s="39">
        <f t="shared" si="27"/>
        <v>15.3</v>
      </c>
      <c r="F178" s="39">
        <f t="shared" si="28"/>
        <v>21</v>
      </c>
      <c r="G178" s="39">
        <f t="shared" si="29"/>
        <v>23.5</v>
      </c>
      <c r="H178" s="39">
        <f t="shared" si="30"/>
        <v>23.5</v>
      </c>
      <c r="I178" s="39">
        <f t="shared" si="31"/>
        <v>27.2</v>
      </c>
      <c r="J178" s="39">
        <f t="shared" si="32"/>
        <v>27.2</v>
      </c>
      <c r="K178" s="39">
        <f t="shared" si="33"/>
        <v>27.2</v>
      </c>
      <c r="L178" s="39">
        <f t="shared" si="34"/>
        <v>27.2</v>
      </c>
      <c r="M178" s="38">
        <f t="shared" si="35"/>
        <v>33.9</v>
      </c>
      <c r="N178" s="38">
        <f t="shared" si="36"/>
        <v>39.4</v>
      </c>
      <c r="O178" s="40">
        <f t="shared" si="37"/>
        <v>172.79999999999998</v>
      </c>
      <c r="P178" s="41"/>
    </row>
    <row r="179" spans="1:16" s="30" customFormat="1" ht="21.75" hidden="1">
      <c r="A179" s="42">
        <v>41855</v>
      </c>
      <c r="B179" s="37">
        <v>4</v>
      </c>
      <c r="C179" s="38">
        <f t="shared" si="43"/>
        <v>4.2</v>
      </c>
      <c r="D179" s="39">
        <f t="shared" si="26"/>
        <v>8.9</v>
      </c>
      <c r="E179" s="39">
        <f t="shared" si="27"/>
        <v>14.600000000000001</v>
      </c>
      <c r="F179" s="39">
        <f t="shared" si="28"/>
        <v>17.1</v>
      </c>
      <c r="G179" s="39">
        <f t="shared" si="29"/>
        <v>17.1</v>
      </c>
      <c r="H179" s="39">
        <f t="shared" si="30"/>
        <v>20.8</v>
      </c>
      <c r="I179" s="39">
        <f t="shared" si="31"/>
        <v>20.8</v>
      </c>
      <c r="J179" s="39">
        <f t="shared" si="32"/>
        <v>20.8</v>
      </c>
      <c r="K179" s="39">
        <f t="shared" si="33"/>
        <v>20.8</v>
      </c>
      <c r="L179" s="39">
        <f t="shared" si="34"/>
        <v>20.8</v>
      </c>
      <c r="M179" s="38">
        <f t="shared" si="35"/>
        <v>33</v>
      </c>
      <c r="N179" s="38">
        <f t="shared" si="36"/>
        <v>49</v>
      </c>
      <c r="O179" s="40">
        <f t="shared" si="37"/>
        <v>166.4</v>
      </c>
      <c r="P179" s="41"/>
    </row>
    <row r="180" spans="1:16" s="30" customFormat="1" ht="21.75" hidden="1">
      <c r="A180" s="36">
        <v>41856</v>
      </c>
      <c r="B180" s="37">
        <v>5</v>
      </c>
      <c r="C180" s="38">
        <f t="shared" si="43"/>
        <v>4.7</v>
      </c>
      <c r="D180" s="39">
        <f t="shared" si="26"/>
        <v>10.4</v>
      </c>
      <c r="E180" s="39">
        <f t="shared" si="27"/>
        <v>12.9</v>
      </c>
      <c r="F180" s="39">
        <f t="shared" si="28"/>
        <v>12.9</v>
      </c>
      <c r="G180" s="39">
        <f t="shared" si="29"/>
        <v>16.6</v>
      </c>
      <c r="H180" s="39">
        <f t="shared" si="30"/>
        <v>16.6</v>
      </c>
      <c r="I180" s="39">
        <f t="shared" si="31"/>
        <v>16.6</v>
      </c>
      <c r="J180" s="39">
        <f t="shared" si="32"/>
        <v>16.6</v>
      </c>
      <c r="K180" s="39">
        <f t="shared" si="33"/>
        <v>16.6</v>
      </c>
      <c r="L180" s="39">
        <f t="shared" si="34"/>
        <v>16.6</v>
      </c>
      <c r="M180" s="38">
        <f t="shared" si="35"/>
        <v>44.8</v>
      </c>
      <c r="N180" s="38">
        <f t="shared" si="36"/>
        <v>66.5</v>
      </c>
      <c r="O180" s="40">
        <f t="shared" si="37"/>
        <v>162.2</v>
      </c>
      <c r="P180" s="41"/>
    </row>
    <row r="181" spans="1:16" s="30" customFormat="1" ht="21.75" hidden="1">
      <c r="A181" s="42">
        <v>41857</v>
      </c>
      <c r="B181" s="37">
        <v>6</v>
      </c>
      <c r="C181" s="38">
        <f t="shared" si="43"/>
        <v>5.7</v>
      </c>
      <c r="D181" s="39">
        <f t="shared" si="26"/>
        <v>8.2</v>
      </c>
      <c r="E181" s="39">
        <f t="shared" si="27"/>
        <v>8.2</v>
      </c>
      <c r="F181" s="39">
        <f t="shared" si="28"/>
        <v>11.899999999999999</v>
      </c>
      <c r="G181" s="39">
        <f t="shared" si="29"/>
        <v>11.899999999999999</v>
      </c>
      <c r="H181" s="39">
        <f t="shared" si="30"/>
        <v>11.899999999999999</v>
      </c>
      <c r="I181" s="39">
        <f t="shared" si="31"/>
        <v>11.899999999999999</v>
      </c>
      <c r="J181" s="39">
        <f t="shared" si="32"/>
        <v>11.899999999999999</v>
      </c>
      <c r="K181" s="39">
        <f t="shared" si="33"/>
        <v>11.899999999999999</v>
      </c>
      <c r="L181" s="39">
        <f t="shared" si="34"/>
        <v>15.099999999999998</v>
      </c>
      <c r="M181" s="38">
        <f t="shared" si="35"/>
        <v>61.8</v>
      </c>
      <c r="N181" s="38">
        <f t="shared" si="36"/>
        <v>71.3</v>
      </c>
      <c r="O181" s="40">
        <f t="shared" si="37"/>
        <v>157.5</v>
      </c>
      <c r="P181" s="41"/>
    </row>
    <row r="182" spans="1:16" s="30" customFormat="1" ht="21.75" hidden="1">
      <c r="A182" s="36">
        <v>41858</v>
      </c>
      <c r="B182" s="37">
        <v>7</v>
      </c>
      <c r="C182" s="38">
        <f t="shared" si="43"/>
        <v>2.5</v>
      </c>
      <c r="D182" s="39">
        <f aca="true" t="shared" si="44" ref="D182:D245">C182+C183</f>
        <v>2.5</v>
      </c>
      <c r="E182" s="39">
        <f aca="true" t="shared" si="45" ref="E182:E245">C182+C183+C184</f>
        <v>6.2</v>
      </c>
      <c r="F182" s="39">
        <f aca="true" t="shared" si="46" ref="F182:F245">C182+C183+C184+C185</f>
        <v>6.2</v>
      </c>
      <c r="G182" s="39">
        <f aca="true" t="shared" si="47" ref="G182:G245">C182+C183+C184+C185+C186</f>
        <v>6.2</v>
      </c>
      <c r="H182" s="39">
        <f aca="true" t="shared" si="48" ref="H182:H245">C182+C183+C184+C185+C186+C187</f>
        <v>6.2</v>
      </c>
      <c r="I182" s="39">
        <f aca="true" t="shared" si="49" ref="I182:I245">C182+C183+C184+C185+C186+C187+C188</f>
        <v>6.2</v>
      </c>
      <c r="J182" s="39">
        <f aca="true" t="shared" si="50" ref="J182:J245">C182+C183+C184+C185+C186+C187+C188+C189</f>
        <v>6.2</v>
      </c>
      <c r="K182" s="39">
        <f aca="true" t="shared" si="51" ref="K182:K245">C182+C183+C184+C185+C186+C187+C188+C189+C190</f>
        <v>9.4</v>
      </c>
      <c r="L182" s="39">
        <f aca="true" t="shared" si="52" ref="L182:L245">C182+C183+C184+C185+C186+C187+C188+C189+C190+C191</f>
        <v>12.9</v>
      </c>
      <c r="M182" s="38">
        <f aca="true" t="shared" si="53" ref="M182:M245">C182+C183+C184+C185+C186+C187+C188+C189+C190+C191+C192+C193+C194+C195</f>
        <v>65.6</v>
      </c>
      <c r="N182" s="38">
        <f aca="true" t="shared" si="54" ref="N182:N245">C182+C183+C184+C185+C186+C187+C188+C189+C190+C191+C192+C193+C194+C195+C196</f>
        <v>72</v>
      </c>
      <c r="O182" s="40">
        <f aca="true" t="shared" si="55" ref="O182:O245">C182+C183+C184+C185+C186+C187+C188+C189+C190+C191+C192+C193+C194+C195+C196+C197+C198+C199+C200+C201+C202+C203+C204+C205+C206+C207+C208+C209+C210+C211</f>
        <v>151.8</v>
      </c>
      <c r="P182" s="41"/>
    </row>
    <row r="183" spans="1:16" s="30" customFormat="1" ht="21.75" hidden="1">
      <c r="A183" s="42">
        <v>41859</v>
      </c>
      <c r="B183" s="37">
        <v>8</v>
      </c>
      <c r="C183" s="38">
        <f t="shared" si="43"/>
        <v>0</v>
      </c>
      <c r="D183" s="39">
        <f t="shared" si="44"/>
        <v>3.7</v>
      </c>
      <c r="E183" s="39">
        <f t="shared" si="45"/>
        <v>3.7</v>
      </c>
      <c r="F183" s="39">
        <f t="shared" si="46"/>
        <v>3.7</v>
      </c>
      <c r="G183" s="39">
        <f t="shared" si="47"/>
        <v>3.7</v>
      </c>
      <c r="H183" s="39">
        <f t="shared" si="48"/>
        <v>3.7</v>
      </c>
      <c r="I183" s="39">
        <f t="shared" si="49"/>
        <v>3.7</v>
      </c>
      <c r="J183" s="39">
        <f t="shared" si="50"/>
        <v>6.9</v>
      </c>
      <c r="K183" s="39">
        <f t="shared" si="51"/>
        <v>10.4</v>
      </c>
      <c r="L183" s="39">
        <f t="shared" si="52"/>
        <v>15.9</v>
      </c>
      <c r="M183" s="38">
        <f t="shared" si="53"/>
        <v>69.5</v>
      </c>
      <c r="N183" s="38">
        <f t="shared" si="54"/>
        <v>72.3</v>
      </c>
      <c r="O183" s="40">
        <f t="shared" si="55"/>
        <v>149.3</v>
      </c>
      <c r="P183" s="41"/>
    </row>
    <row r="184" spans="1:16" s="30" customFormat="1" ht="21.75" hidden="1">
      <c r="A184" s="36">
        <v>41860</v>
      </c>
      <c r="B184" s="37">
        <v>9</v>
      </c>
      <c r="C184" s="38">
        <f t="shared" si="43"/>
        <v>3.7</v>
      </c>
      <c r="D184" s="39">
        <f t="shared" si="44"/>
        <v>3.7</v>
      </c>
      <c r="E184" s="39">
        <f t="shared" si="45"/>
        <v>3.7</v>
      </c>
      <c r="F184" s="39">
        <f t="shared" si="46"/>
        <v>3.7</v>
      </c>
      <c r="G184" s="39">
        <f t="shared" si="47"/>
        <v>3.7</v>
      </c>
      <c r="H184" s="39">
        <f t="shared" si="48"/>
        <v>3.7</v>
      </c>
      <c r="I184" s="39">
        <f t="shared" si="49"/>
        <v>6.9</v>
      </c>
      <c r="J184" s="39">
        <f t="shared" si="50"/>
        <v>10.4</v>
      </c>
      <c r="K184" s="39">
        <f t="shared" si="51"/>
        <v>15.9</v>
      </c>
      <c r="L184" s="39">
        <f t="shared" si="52"/>
        <v>31.9</v>
      </c>
      <c r="M184" s="38">
        <f t="shared" si="53"/>
        <v>72.3</v>
      </c>
      <c r="N184" s="38">
        <f t="shared" si="54"/>
        <v>80.5</v>
      </c>
      <c r="O184" s="40">
        <f t="shared" si="55"/>
        <v>153.9</v>
      </c>
      <c r="P184" s="41"/>
    </row>
    <row r="185" spans="1:16" s="30" customFormat="1" ht="21.75" hidden="1">
      <c r="A185" s="42">
        <v>41861</v>
      </c>
      <c r="B185" s="43">
        <v>10</v>
      </c>
      <c r="C185" s="38">
        <f t="shared" si="43"/>
        <v>0</v>
      </c>
      <c r="D185" s="39">
        <f t="shared" si="44"/>
        <v>0</v>
      </c>
      <c r="E185" s="39">
        <f t="shared" si="45"/>
        <v>0</v>
      </c>
      <c r="F185" s="39">
        <f t="shared" si="46"/>
        <v>0</v>
      </c>
      <c r="G185" s="39">
        <f t="shared" si="47"/>
        <v>0</v>
      </c>
      <c r="H185" s="39">
        <f t="shared" si="48"/>
        <v>3.2</v>
      </c>
      <c r="I185" s="39">
        <f t="shared" si="49"/>
        <v>6.7</v>
      </c>
      <c r="J185" s="39">
        <f t="shared" si="50"/>
        <v>12.2</v>
      </c>
      <c r="K185" s="39">
        <f t="shared" si="51"/>
        <v>28.2</v>
      </c>
      <c r="L185" s="39">
        <f t="shared" si="52"/>
        <v>49.9</v>
      </c>
      <c r="M185" s="38">
        <f t="shared" si="53"/>
        <v>76.8</v>
      </c>
      <c r="N185" s="38">
        <f t="shared" si="54"/>
        <v>108</v>
      </c>
      <c r="O185" s="40">
        <f t="shared" si="55"/>
        <v>154.39999999999998</v>
      </c>
      <c r="P185" s="41"/>
    </row>
    <row r="186" spans="1:16" s="30" customFormat="1" ht="21.75" hidden="1">
      <c r="A186" s="36">
        <v>41862</v>
      </c>
      <c r="B186" s="37">
        <v>11</v>
      </c>
      <c r="C186" s="38">
        <f aca="true" t="shared" si="56" ref="C186:C195">+F18</f>
        <v>0</v>
      </c>
      <c r="D186" s="39">
        <f t="shared" si="44"/>
        <v>0</v>
      </c>
      <c r="E186" s="39">
        <f t="shared" si="45"/>
        <v>0</v>
      </c>
      <c r="F186" s="39">
        <f t="shared" si="46"/>
        <v>0</v>
      </c>
      <c r="G186" s="39">
        <f t="shared" si="47"/>
        <v>3.2</v>
      </c>
      <c r="H186" s="39">
        <f t="shared" si="48"/>
        <v>6.7</v>
      </c>
      <c r="I186" s="39">
        <f t="shared" si="49"/>
        <v>12.2</v>
      </c>
      <c r="J186" s="39">
        <f t="shared" si="50"/>
        <v>28.2</v>
      </c>
      <c r="K186" s="39">
        <f t="shared" si="51"/>
        <v>49.9</v>
      </c>
      <c r="L186" s="39">
        <f t="shared" si="52"/>
        <v>59.4</v>
      </c>
      <c r="M186" s="38">
        <f t="shared" si="53"/>
        <v>108</v>
      </c>
      <c r="N186" s="38">
        <f t="shared" si="54"/>
        <v>108</v>
      </c>
      <c r="O186" s="40">
        <f t="shared" si="55"/>
        <v>154.39999999999998</v>
      </c>
      <c r="P186" s="41"/>
    </row>
    <row r="187" spans="1:16" s="30" customFormat="1" ht="21.75" hidden="1">
      <c r="A187" s="42">
        <v>41863</v>
      </c>
      <c r="B187" s="37">
        <v>12</v>
      </c>
      <c r="C187" s="38">
        <f t="shared" si="56"/>
        <v>0</v>
      </c>
      <c r="D187" s="39">
        <f t="shared" si="44"/>
        <v>0</v>
      </c>
      <c r="E187" s="39">
        <f t="shared" si="45"/>
        <v>0</v>
      </c>
      <c r="F187" s="39">
        <f t="shared" si="46"/>
        <v>3.2</v>
      </c>
      <c r="G187" s="39">
        <f t="shared" si="47"/>
        <v>6.7</v>
      </c>
      <c r="H187" s="39">
        <f t="shared" si="48"/>
        <v>12.2</v>
      </c>
      <c r="I187" s="39">
        <f t="shared" si="49"/>
        <v>28.2</v>
      </c>
      <c r="J187" s="39">
        <f t="shared" si="50"/>
        <v>49.9</v>
      </c>
      <c r="K187" s="39">
        <f t="shared" si="51"/>
        <v>59.4</v>
      </c>
      <c r="L187" s="39">
        <f t="shared" si="52"/>
        <v>65.8</v>
      </c>
      <c r="M187" s="38">
        <f t="shared" si="53"/>
        <v>108</v>
      </c>
      <c r="N187" s="38">
        <f t="shared" si="54"/>
        <v>108</v>
      </c>
      <c r="O187" s="40">
        <f t="shared" si="55"/>
        <v>154.39999999999998</v>
      </c>
      <c r="P187" s="41"/>
    </row>
    <row r="188" spans="1:16" s="30" customFormat="1" ht="21.75" hidden="1">
      <c r="A188" s="36">
        <v>41864</v>
      </c>
      <c r="B188" s="37">
        <v>13</v>
      </c>
      <c r="C188" s="38">
        <f t="shared" si="56"/>
        <v>0</v>
      </c>
      <c r="D188" s="39">
        <f t="shared" si="44"/>
        <v>0</v>
      </c>
      <c r="E188" s="39">
        <f t="shared" si="45"/>
        <v>3.2</v>
      </c>
      <c r="F188" s="39">
        <f t="shared" si="46"/>
        <v>6.7</v>
      </c>
      <c r="G188" s="39">
        <f t="shared" si="47"/>
        <v>12.2</v>
      </c>
      <c r="H188" s="39">
        <f t="shared" si="48"/>
        <v>28.2</v>
      </c>
      <c r="I188" s="39">
        <f t="shared" si="49"/>
        <v>49.9</v>
      </c>
      <c r="J188" s="39">
        <f t="shared" si="50"/>
        <v>59.4</v>
      </c>
      <c r="K188" s="39">
        <f t="shared" si="51"/>
        <v>65.8</v>
      </c>
      <c r="L188" s="39">
        <f t="shared" si="52"/>
        <v>68.6</v>
      </c>
      <c r="M188" s="38">
        <f t="shared" si="53"/>
        <v>108</v>
      </c>
      <c r="N188" s="38">
        <f t="shared" si="54"/>
        <v>111.4</v>
      </c>
      <c r="O188" s="40">
        <f t="shared" si="55"/>
        <v>154.39999999999998</v>
      </c>
      <c r="P188" s="41"/>
    </row>
    <row r="189" spans="1:16" s="30" customFormat="1" ht="21.75" hidden="1">
      <c r="A189" s="42">
        <v>41865</v>
      </c>
      <c r="B189" s="37">
        <v>14</v>
      </c>
      <c r="C189" s="38">
        <f t="shared" si="56"/>
        <v>0</v>
      </c>
      <c r="D189" s="39">
        <f t="shared" si="44"/>
        <v>3.2</v>
      </c>
      <c r="E189" s="39">
        <f t="shared" si="45"/>
        <v>6.7</v>
      </c>
      <c r="F189" s="39">
        <f t="shared" si="46"/>
        <v>12.2</v>
      </c>
      <c r="G189" s="39">
        <f t="shared" si="47"/>
        <v>28.2</v>
      </c>
      <c r="H189" s="39">
        <f t="shared" si="48"/>
        <v>49.9</v>
      </c>
      <c r="I189" s="39">
        <f t="shared" si="49"/>
        <v>59.4</v>
      </c>
      <c r="J189" s="39">
        <f t="shared" si="50"/>
        <v>65.8</v>
      </c>
      <c r="K189" s="39">
        <f t="shared" si="51"/>
        <v>68.6</v>
      </c>
      <c r="L189" s="39">
        <f t="shared" si="52"/>
        <v>76.8</v>
      </c>
      <c r="M189" s="38">
        <f t="shared" si="53"/>
        <v>111.4</v>
      </c>
      <c r="N189" s="38">
        <f t="shared" si="54"/>
        <v>114.5</v>
      </c>
      <c r="O189" s="40">
        <f t="shared" si="55"/>
        <v>156.79999999999998</v>
      </c>
      <c r="P189" s="41"/>
    </row>
    <row r="190" spans="1:16" s="30" customFormat="1" ht="21.75" hidden="1">
      <c r="A190" s="36">
        <v>41866</v>
      </c>
      <c r="B190" s="37">
        <v>15</v>
      </c>
      <c r="C190" s="38">
        <f t="shared" si="56"/>
        <v>3.2</v>
      </c>
      <c r="D190" s="39">
        <f t="shared" si="44"/>
        <v>6.7</v>
      </c>
      <c r="E190" s="39">
        <f t="shared" si="45"/>
        <v>12.2</v>
      </c>
      <c r="F190" s="39">
        <f t="shared" si="46"/>
        <v>28.2</v>
      </c>
      <c r="G190" s="39">
        <f t="shared" si="47"/>
        <v>49.9</v>
      </c>
      <c r="H190" s="39">
        <f t="shared" si="48"/>
        <v>59.4</v>
      </c>
      <c r="I190" s="39">
        <f t="shared" si="49"/>
        <v>65.8</v>
      </c>
      <c r="J190" s="39">
        <f t="shared" si="50"/>
        <v>68.6</v>
      </c>
      <c r="K190" s="39">
        <f t="shared" si="51"/>
        <v>76.8</v>
      </c>
      <c r="L190" s="39">
        <f t="shared" si="52"/>
        <v>108</v>
      </c>
      <c r="M190" s="38">
        <f t="shared" si="53"/>
        <v>114.5</v>
      </c>
      <c r="N190" s="38">
        <f t="shared" si="54"/>
        <v>136.1</v>
      </c>
      <c r="O190" s="40">
        <f t="shared" si="55"/>
        <v>156.79999999999998</v>
      </c>
      <c r="P190" s="41"/>
    </row>
    <row r="191" spans="1:16" s="30" customFormat="1" ht="21.75" hidden="1">
      <c r="A191" s="42">
        <v>41867</v>
      </c>
      <c r="B191" s="37">
        <v>16</v>
      </c>
      <c r="C191" s="38">
        <f t="shared" si="56"/>
        <v>3.5</v>
      </c>
      <c r="D191" s="39">
        <f t="shared" si="44"/>
        <v>9</v>
      </c>
      <c r="E191" s="39">
        <f t="shared" si="45"/>
        <v>25</v>
      </c>
      <c r="F191" s="39">
        <f t="shared" si="46"/>
        <v>46.7</v>
      </c>
      <c r="G191" s="39">
        <f t="shared" si="47"/>
        <v>56.2</v>
      </c>
      <c r="H191" s="39">
        <f t="shared" si="48"/>
        <v>62.6</v>
      </c>
      <c r="I191" s="39">
        <f t="shared" si="49"/>
        <v>65.4</v>
      </c>
      <c r="J191" s="39">
        <f t="shared" si="50"/>
        <v>73.60000000000001</v>
      </c>
      <c r="K191" s="39">
        <f t="shared" si="51"/>
        <v>104.80000000000001</v>
      </c>
      <c r="L191" s="39">
        <f t="shared" si="52"/>
        <v>104.80000000000001</v>
      </c>
      <c r="M191" s="38">
        <f t="shared" si="53"/>
        <v>132.9</v>
      </c>
      <c r="N191" s="38">
        <f t="shared" si="54"/>
        <v>138.8</v>
      </c>
      <c r="O191" s="40">
        <f t="shared" si="55"/>
        <v>153.6</v>
      </c>
      <c r="P191" s="41"/>
    </row>
    <row r="192" spans="1:16" s="30" customFormat="1" ht="21.75" hidden="1">
      <c r="A192" s="36">
        <v>41868</v>
      </c>
      <c r="B192" s="37">
        <v>17</v>
      </c>
      <c r="C192" s="38">
        <f t="shared" si="56"/>
        <v>5.5</v>
      </c>
      <c r="D192" s="39">
        <f t="shared" si="44"/>
        <v>21.5</v>
      </c>
      <c r="E192" s="39">
        <f t="shared" si="45"/>
        <v>43.2</v>
      </c>
      <c r="F192" s="39">
        <f t="shared" si="46"/>
        <v>52.7</v>
      </c>
      <c r="G192" s="39">
        <f t="shared" si="47"/>
        <v>59.1</v>
      </c>
      <c r="H192" s="39">
        <f t="shared" si="48"/>
        <v>61.9</v>
      </c>
      <c r="I192" s="39">
        <f t="shared" si="49"/>
        <v>70.1</v>
      </c>
      <c r="J192" s="39">
        <f t="shared" si="50"/>
        <v>101.3</v>
      </c>
      <c r="K192" s="39">
        <f t="shared" si="51"/>
        <v>101.3</v>
      </c>
      <c r="L192" s="39">
        <f t="shared" si="52"/>
        <v>101.3</v>
      </c>
      <c r="M192" s="38">
        <f t="shared" si="53"/>
        <v>135.3</v>
      </c>
      <c r="N192" s="38">
        <f t="shared" si="54"/>
        <v>135.3</v>
      </c>
      <c r="O192" s="40">
        <f t="shared" si="55"/>
        <v>159</v>
      </c>
      <c r="P192" s="41"/>
    </row>
    <row r="193" spans="1:16" s="30" customFormat="1" ht="21.75" hidden="1">
      <c r="A193" s="42">
        <v>41869</v>
      </c>
      <c r="B193" s="37">
        <v>18</v>
      </c>
      <c r="C193" s="38">
        <f t="shared" si="56"/>
        <v>16</v>
      </c>
      <c r="D193" s="39">
        <f t="shared" si="44"/>
        <v>37.7</v>
      </c>
      <c r="E193" s="39">
        <f t="shared" si="45"/>
        <v>47.2</v>
      </c>
      <c r="F193" s="39">
        <f t="shared" si="46"/>
        <v>53.6</v>
      </c>
      <c r="G193" s="39">
        <f t="shared" si="47"/>
        <v>56.4</v>
      </c>
      <c r="H193" s="39">
        <f t="shared" si="48"/>
        <v>64.6</v>
      </c>
      <c r="I193" s="39">
        <f t="shared" si="49"/>
        <v>95.8</v>
      </c>
      <c r="J193" s="39">
        <f t="shared" si="50"/>
        <v>95.8</v>
      </c>
      <c r="K193" s="39">
        <f t="shared" si="51"/>
        <v>95.8</v>
      </c>
      <c r="L193" s="39">
        <f t="shared" si="52"/>
        <v>99.2</v>
      </c>
      <c r="M193" s="38">
        <f t="shared" si="53"/>
        <v>129.8</v>
      </c>
      <c r="N193" s="38">
        <f t="shared" si="54"/>
        <v>133.4</v>
      </c>
      <c r="O193" s="40">
        <f t="shared" si="55"/>
        <v>156</v>
      </c>
      <c r="P193" s="41"/>
    </row>
    <row r="194" spans="1:16" s="30" customFormat="1" ht="21.75" hidden="1">
      <c r="A194" s="36">
        <v>41870</v>
      </c>
      <c r="B194" s="37">
        <v>19</v>
      </c>
      <c r="C194" s="38">
        <f t="shared" si="56"/>
        <v>21.7</v>
      </c>
      <c r="D194" s="39">
        <f t="shared" si="44"/>
        <v>31.2</v>
      </c>
      <c r="E194" s="39">
        <f t="shared" si="45"/>
        <v>37.6</v>
      </c>
      <c r="F194" s="39">
        <f t="shared" si="46"/>
        <v>40.4</v>
      </c>
      <c r="G194" s="39">
        <f t="shared" si="47"/>
        <v>48.599999999999994</v>
      </c>
      <c r="H194" s="39">
        <f t="shared" si="48"/>
        <v>79.8</v>
      </c>
      <c r="I194" s="39">
        <f t="shared" si="49"/>
        <v>79.8</v>
      </c>
      <c r="J194" s="39">
        <f t="shared" si="50"/>
        <v>79.8</v>
      </c>
      <c r="K194" s="39">
        <f t="shared" si="51"/>
        <v>83.2</v>
      </c>
      <c r="L194" s="39">
        <f t="shared" si="52"/>
        <v>86.3</v>
      </c>
      <c r="M194" s="38">
        <f t="shared" si="53"/>
        <v>117.4</v>
      </c>
      <c r="N194" s="38">
        <f t="shared" si="54"/>
        <v>117.4</v>
      </c>
      <c r="O194" s="40">
        <f t="shared" si="55"/>
        <v>143.2</v>
      </c>
      <c r="P194" s="41"/>
    </row>
    <row r="195" spans="1:16" s="30" customFormat="1" ht="21.75" hidden="1">
      <c r="A195" s="42">
        <v>41871</v>
      </c>
      <c r="B195" s="43">
        <v>20</v>
      </c>
      <c r="C195" s="38">
        <f t="shared" si="56"/>
        <v>9.5</v>
      </c>
      <c r="D195" s="39">
        <f t="shared" si="44"/>
        <v>15.9</v>
      </c>
      <c r="E195" s="39">
        <f t="shared" si="45"/>
        <v>18.7</v>
      </c>
      <c r="F195" s="39">
        <f t="shared" si="46"/>
        <v>26.9</v>
      </c>
      <c r="G195" s="39">
        <f t="shared" si="47"/>
        <v>58.099999999999994</v>
      </c>
      <c r="H195" s="39">
        <f t="shared" si="48"/>
        <v>58.099999999999994</v>
      </c>
      <c r="I195" s="39">
        <f t="shared" si="49"/>
        <v>58.099999999999994</v>
      </c>
      <c r="J195" s="39">
        <f t="shared" si="50"/>
        <v>61.49999999999999</v>
      </c>
      <c r="K195" s="39">
        <f t="shared" si="51"/>
        <v>64.6</v>
      </c>
      <c r="L195" s="39">
        <f t="shared" si="52"/>
        <v>86.19999999999999</v>
      </c>
      <c r="M195" s="38">
        <f t="shared" si="53"/>
        <v>95.69999999999999</v>
      </c>
      <c r="N195" s="38">
        <f t="shared" si="54"/>
        <v>95.69999999999999</v>
      </c>
      <c r="O195" s="40">
        <f t="shared" si="55"/>
        <v>123.2</v>
      </c>
      <c r="P195" s="41"/>
    </row>
    <row r="196" spans="1:16" s="30" customFormat="1" ht="21.75" hidden="1">
      <c r="A196" s="36">
        <v>41872</v>
      </c>
      <c r="B196" s="37">
        <v>21</v>
      </c>
      <c r="C196" s="38">
        <f aca="true" t="shared" si="57" ref="C196:C206">+F29</f>
        <v>6.4</v>
      </c>
      <c r="D196" s="39">
        <f t="shared" si="44"/>
        <v>9.2</v>
      </c>
      <c r="E196" s="39">
        <f t="shared" si="45"/>
        <v>17.4</v>
      </c>
      <c r="F196" s="39">
        <f t="shared" si="46"/>
        <v>48.599999999999994</v>
      </c>
      <c r="G196" s="39">
        <f t="shared" si="47"/>
        <v>48.599999999999994</v>
      </c>
      <c r="H196" s="39">
        <f t="shared" si="48"/>
        <v>48.599999999999994</v>
      </c>
      <c r="I196" s="39">
        <f t="shared" si="49"/>
        <v>51.99999999999999</v>
      </c>
      <c r="J196" s="39">
        <f t="shared" si="50"/>
        <v>55.099999999999994</v>
      </c>
      <c r="K196" s="39">
        <f t="shared" si="51"/>
        <v>76.69999999999999</v>
      </c>
      <c r="L196" s="39">
        <f t="shared" si="52"/>
        <v>82.6</v>
      </c>
      <c r="M196" s="38">
        <f t="shared" si="53"/>
        <v>86.19999999999999</v>
      </c>
      <c r="N196" s="38">
        <f t="shared" si="54"/>
        <v>86.19999999999999</v>
      </c>
      <c r="O196" s="40">
        <f t="shared" si="55"/>
        <v>120.5</v>
      </c>
      <c r="P196" s="41"/>
    </row>
    <row r="197" spans="1:16" s="30" customFormat="1" ht="21.75" hidden="1">
      <c r="A197" s="42">
        <v>41873</v>
      </c>
      <c r="B197" s="37">
        <v>22</v>
      </c>
      <c r="C197" s="38">
        <f t="shared" si="57"/>
        <v>2.8</v>
      </c>
      <c r="D197" s="39">
        <f t="shared" si="44"/>
        <v>11</v>
      </c>
      <c r="E197" s="39">
        <f t="shared" si="45"/>
        <v>42.2</v>
      </c>
      <c r="F197" s="39">
        <f t="shared" si="46"/>
        <v>42.2</v>
      </c>
      <c r="G197" s="39">
        <f t="shared" si="47"/>
        <v>42.2</v>
      </c>
      <c r="H197" s="39">
        <f t="shared" si="48"/>
        <v>45.6</v>
      </c>
      <c r="I197" s="39">
        <f t="shared" si="49"/>
        <v>48.7</v>
      </c>
      <c r="J197" s="39">
        <f t="shared" si="50"/>
        <v>70.30000000000001</v>
      </c>
      <c r="K197" s="39">
        <f t="shared" si="51"/>
        <v>76.20000000000002</v>
      </c>
      <c r="L197" s="39">
        <f t="shared" si="52"/>
        <v>76.20000000000002</v>
      </c>
      <c r="M197" s="38">
        <f t="shared" si="53"/>
        <v>79.80000000000001</v>
      </c>
      <c r="N197" s="38">
        <f t="shared" si="54"/>
        <v>79.80000000000001</v>
      </c>
      <c r="O197" s="40">
        <f t="shared" si="55"/>
        <v>123.00000000000003</v>
      </c>
      <c r="P197" s="41"/>
    </row>
    <row r="198" spans="1:16" s="30" customFormat="1" ht="21.75" hidden="1">
      <c r="A198" s="36">
        <v>41874</v>
      </c>
      <c r="B198" s="37">
        <v>23</v>
      </c>
      <c r="C198" s="38">
        <f t="shared" si="57"/>
        <v>8.2</v>
      </c>
      <c r="D198" s="39">
        <f t="shared" si="44"/>
        <v>39.4</v>
      </c>
      <c r="E198" s="39">
        <f t="shared" si="45"/>
        <v>39.4</v>
      </c>
      <c r="F198" s="39">
        <f t="shared" si="46"/>
        <v>39.4</v>
      </c>
      <c r="G198" s="39">
        <f t="shared" si="47"/>
        <v>42.8</v>
      </c>
      <c r="H198" s="39">
        <f t="shared" si="48"/>
        <v>45.9</v>
      </c>
      <c r="I198" s="39">
        <f t="shared" si="49"/>
        <v>67.5</v>
      </c>
      <c r="J198" s="39">
        <f t="shared" si="50"/>
        <v>73.4</v>
      </c>
      <c r="K198" s="39">
        <f t="shared" si="51"/>
        <v>73.4</v>
      </c>
      <c r="L198" s="39">
        <f t="shared" si="52"/>
        <v>77</v>
      </c>
      <c r="M198" s="38">
        <f t="shared" si="53"/>
        <v>77</v>
      </c>
      <c r="N198" s="38">
        <f t="shared" si="54"/>
        <v>77</v>
      </c>
      <c r="O198" s="40">
        <f t="shared" si="55"/>
        <v>123.90000000000002</v>
      </c>
      <c r="P198" s="41"/>
    </row>
    <row r="199" spans="1:16" s="30" customFormat="1" ht="21.75" hidden="1">
      <c r="A199" s="42">
        <v>41875</v>
      </c>
      <c r="B199" s="37">
        <v>24</v>
      </c>
      <c r="C199" s="38">
        <f t="shared" si="57"/>
        <v>31.2</v>
      </c>
      <c r="D199" s="39">
        <f t="shared" si="44"/>
        <v>31.2</v>
      </c>
      <c r="E199" s="39">
        <f t="shared" si="45"/>
        <v>31.2</v>
      </c>
      <c r="F199" s="39">
        <f t="shared" si="46"/>
        <v>34.6</v>
      </c>
      <c r="G199" s="39">
        <f t="shared" si="47"/>
        <v>37.7</v>
      </c>
      <c r="H199" s="39">
        <f t="shared" si="48"/>
        <v>59.300000000000004</v>
      </c>
      <c r="I199" s="39">
        <f t="shared" si="49"/>
        <v>65.2</v>
      </c>
      <c r="J199" s="39">
        <f t="shared" si="50"/>
        <v>65.2</v>
      </c>
      <c r="K199" s="39">
        <f t="shared" si="51"/>
        <v>68.8</v>
      </c>
      <c r="L199" s="39">
        <f t="shared" si="52"/>
        <v>68.8</v>
      </c>
      <c r="M199" s="38">
        <f t="shared" si="53"/>
        <v>68.8</v>
      </c>
      <c r="N199" s="38">
        <f t="shared" si="54"/>
        <v>73.39999999999999</v>
      </c>
      <c r="O199" s="40">
        <f t="shared" si="55"/>
        <v>120.60000000000002</v>
      </c>
      <c r="P199" s="41"/>
    </row>
    <row r="200" spans="1:16" s="30" customFormat="1" ht="21.75" hidden="1">
      <c r="A200" s="36">
        <v>41876</v>
      </c>
      <c r="B200" s="37">
        <v>25</v>
      </c>
      <c r="C200" s="38">
        <f t="shared" si="57"/>
        <v>0</v>
      </c>
      <c r="D200" s="39">
        <f t="shared" si="44"/>
        <v>0</v>
      </c>
      <c r="E200" s="39">
        <f t="shared" si="45"/>
        <v>3.4</v>
      </c>
      <c r="F200" s="39">
        <f t="shared" si="46"/>
        <v>6.5</v>
      </c>
      <c r="G200" s="39">
        <f t="shared" si="47"/>
        <v>28.1</v>
      </c>
      <c r="H200" s="39">
        <f t="shared" si="48"/>
        <v>34</v>
      </c>
      <c r="I200" s="39">
        <f t="shared" si="49"/>
        <v>34</v>
      </c>
      <c r="J200" s="39">
        <f t="shared" si="50"/>
        <v>37.6</v>
      </c>
      <c r="K200" s="39">
        <f t="shared" si="51"/>
        <v>37.6</v>
      </c>
      <c r="L200" s="39">
        <f t="shared" si="52"/>
        <v>37.6</v>
      </c>
      <c r="M200" s="38">
        <f t="shared" si="53"/>
        <v>42.2</v>
      </c>
      <c r="N200" s="38">
        <f t="shared" si="54"/>
        <v>46.400000000000006</v>
      </c>
      <c r="O200" s="40">
        <f t="shared" si="55"/>
        <v>90.70000000000002</v>
      </c>
      <c r="P200" s="41"/>
    </row>
    <row r="201" spans="1:16" s="30" customFormat="1" ht="21.75" hidden="1">
      <c r="A201" s="42">
        <v>41877</v>
      </c>
      <c r="B201" s="37">
        <v>26</v>
      </c>
      <c r="C201" s="38">
        <f t="shared" si="57"/>
        <v>0</v>
      </c>
      <c r="D201" s="39">
        <f t="shared" si="44"/>
        <v>3.4</v>
      </c>
      <c r="E201" s="39">
        <f t="shared" si="45"/>
        <v>6.5</v>
      </c>
      <c r="F201" s="39">
        <f t="shared" si="46"/>
        <v>28.1</v>
      </c>
      <c r="G201" s="39">
        <f t="shared" si="47"/>
        <v>34</v>
      </c>
      <c r="H201" s="39">
        <f t="shared" si="48"/>
        <v>34</v>
      </c>
      <c r="I201" s="39">
        <f t="shared" si="49"/>
        <v>37.6</v>
      </c>
      <c r="J201" s="39">
        <f t="shared" si="50"/>
        <v>37.6</v>
      </c>
      <c r="K201" s="39">
        <f t="shared" si="51"/>
        <v>37.6</v>
      </c>
      <c r="L201" s="39">
        <f t="shared" si="52"/>
        <v>37.6</v>
      </c>
      <c r="M201" s="38">
        <f t="shared" si="53"/>
        <v>46.400000000000006</v>
      </c>
      <c r="N201" s="38">
        <f t="shared" si="54"/>
        <v>46.400000000000006</v>
      </c>
      <c r="O201" s="40">
        <f t="shared" si="55"/>
        <v>97.60000000000002</v>
      </c>
      <c r="P201" s="41"/>
    </row>
    <row r="202" spans="1:16" s="30" customFormat="1" ht="21.75" hidden="1">
      <c r="A202" s="36">
        <v>41878</v>
      </c>
      <c r="B202" s="37">
        <v>27</v>
      </c>
      <c r="C202" s="38">
        <f t="shared" si="57"/>
        <v>3.4</v>
      </c>
      <c r="D202" s="39">
        <f t="shared" si="44"/>
        <v>6.5</v>
      </c>
      <c r="E202" s="39">
        <f t="shared" si="45"/>
        <v>28.1</v>
      </c>
      <c r="F202" s="39">
        <f t="shared" si="46"/>
        <v>34</v>
      </c>
      <c r="G202" s="39">
        <f t="shared" si="47"/>
        <v>34</v>
      </c>
      <c r="H202" s="39">
        <f t="shared" si="48"/>
        <v>37.6</v>
      </c>
      <c r="I202" s="39">
        <f t="shared" si="49"/>
        <v>37.6</v>
      </c>
      <c r="J202" s="39">
        <f t="shared" si="50"/>
        <v>37.6</v>
      </c>
      <c r="K202" s="39">
        <f t="shared" si="51"/>
        <v>37.6</v>
      </c>
      <c r="L202" s="39">
        <f t="shared" si="52"/>
        <v>37.6</v>
      </c>
      <c r="M202" s="38">
        <f t="shared" si="53"/>
        <v>46.400000000000006</v>
      </c>
      <c r="N202" s="38">
        <f t="shared" si="54"/>
        <v>46.400000000000006</v>
      </c>
      <c r="O202" s="40">
        <f t="shared" si="55"/>
        <v>101.30000000000003</v>
      </c>
      <c r="P202" s="41"/>
    </row>
    <row r="203" spans="1:16" s="30" customFormat="1" ht="21.75" hidden="1">
      <c r="A203" s="42">
        <v>41879</v>
      </c>
      <c r="B203" s="37">
        <v>28</v>
      </c>
      <c r="C203" s="38">
        <f t="shared" si="57"/>
        <v>3.1</v>
      </c>
      <c r="D203" s="39">
        <f t="shared" si="44"/>
        <v>24.700000000000003</v>
      </c>
      <c r="E203" s="39">
        <f t="shared" si="45"/>
        <v>30.6</v>
      </c>
      <c r="F203" s="39">
        <f t="shared" si="46"/>
        <v>30.6</v>
      </c>
      <c r="G203" s="39">
        <f t="shared" si="47"/>
        <v>34.2</v>
      </c>
      <c r="H203" s="39">
        <f t="shared" si="48"/>
        <v>34.2</v>
      </c>
      <c r="I203" s="39">
        <f t="shared" si="49"/>
        <v>34.2</v>
      </c>
      <c r="J203" s="39">
        <f t="shared" si="50"/>
        <v>34.2</v>
      </c>
      <c r="K203" s="39">
        <f t="shared" si="51"/>
        <v>34.2</v>
      </c>
      <c r="L203" s="39">
        <f t="shared" si="52"/>
        <v>34.2</v>
      </c>
      <c r="M203" s="38">
        <f t="shared" si="53"/>
        <v>43.00000000000001</v>
      </c>
      <c r="N203" s="38">
        <f t="shared" si="54"/>
        <v>43.00000000000001</v>
      </c>
      <c r="O203" s="40">
        <f t="shared" si="55"/>
        <v>100.70000000000003</v>
      </c>
      <c r="P203" s="41"/>
    </row>
    <row r="204" spans="1:16" s="30" customFormat="1" ht="21.75" hidden="1">
      <c r="A204" s="36">
        <v>41880</v>
      </c>
      <c r="B204" s="44">
        <v>29</v>
      </c>
      <c r="C204" s="38">
        <f t="shared" si="57"/>
        <v>21.6</v>
      </c>
      <c r="D204" s="39">
        <f t="shared" si="44"/>
        <v>27.5</v>
      </c>
      <c r="E204" s="39">
        <f t="shared" si="45"/>
        <v>27.5</v>
      </c>
      <c r="F204" s="39">
        <f t="shared" si="46"/>
        <v>31.1</v>
      </c>
      <c r="G204" s="39">
        <f t="shared" si="47"/>
        <v>31.1</v>
      </c>
      <c r="H204" s="39">
        <f t="shared" si="48"/>
        <v>31.1</v>
      </c>
      <c r="I204" s="39">
        <f t="shared" si="49"/>
        <v>31.1</v>
      </c>
      <c r="J204" s="39">
        <f t="shared" si="50"/>
        <v>31.1</v>
      </c>
      <c r="K204" s="39">
        <f t="shared" si="51"/>
        <v>31.1</v>
      </c>
      <c r="L204" s="39">
        <f t="shared" si="52"/>
        <v>35.7</v>
      </c>
      <c r="M204" s="38">
        <f t="shared" si="53"/>
        <v>39.900000000000006</v>
      </c>
      <c r="N204" s="38">
        <f t="shared" si="54"/>
        <v>42.300000000000004</v>
      </c>
      <c r="O204" s="40">
        <f t="shared" si="55"/>
        <v>100.20000000000002</v>
      </c>
      <c r="P204" s="41"/>
    </row>
    <row r="205" spans="1:16" s="30" customFormat="1" ht="21.75" hidden="1">
      <c r="A205" s="42">
        <v>41881</v>
      </c>
      <c r="B205" s="45">
        <v>30</v>
      </c>
      <c r="C205" s="38">
        <f t="shared" si="57"/>
        <v>5.9</v>
      </c>
      <c r="D205" s="39">
        <f t="shared" si="44"/>
        <v>5.9</v>
      </c>
      <c r="E205" s="39">
        <f t="shared" si="45"/>
        <v>9.5</v>
      </c>
      <c r="F205" s="39">
        <f t="shared" si="46"/>
        <v>9.5</v>
      </c>
      <c r="G205" s="39">
        <f t="shared" si="47"/>
        <v>9.5</v>
      </c>
      <c r="H205" s="39">
        <f t="shared" si="48"/>
        <v>9.5</v>
      </c>
      <c r="I205" s="39">
        <f t="shared" si="49"/>
        <v>9.5</v>
      </c>
      <c r="J205" s="39">
        <f t="shared" si="50"/>
        <v>9.5</v>
      </c>
      <c r="K205" s="39">
        <f t="shared" si="51"/>
        <v>14.1</v>
      </c>
      <c r="L205" s="39">
        <f t="shared" si="52"/>
        <v>18.3</v>
      </c>
      <c r="M205" s="38">
        <f t="shared" si="53"/>
        <v>20.7</v>
      </c>
      <c r="N205" s="38">
        <f t="shared" si="54"/>
        <v>20.7</v>
      </c>
      <c r="O205" s="40">
        <f t="shared" si="55"/>
        <v>82.5</v>
      </c>
      <c r="P205" s="41"/>
    </row>
    <row r="206" spans="1:16" s="30" customFormat="1" ht="21.75" hidden="1">
      <c r="A206" s="36">
        <v>41882</v>
      </c>
      <c r="B206" s="45">
        <v>31</v>
      </c>
      <c r="C206" s="38">
        <f t="shared" si="57"/>
        <v>0</v>
      </c>
      <c r="D206" s="39">
        <f t="shared" si="44"/>
        <v>3.6</v>
      </c>
      <c r="E206" s="39">
        <f t="shared" si="45"/>
        <v>3.6</v>
      </c>
      <c r="F206" s="39">
        <f t="shared" si="46"/>
        <v>3.6</v>
      </c>
      <c r="G206" s="39">
        <f t="shared" si="47"/>
        <v>3.6</v>
      </c>
      <c r="H206" s="39">
        <f t="shared" si="48"/>
        <v>3.6</v>
      </c>
      <c r="I206" s="39">
        <f t="shared" si="49"/>
        <v>3.6</v>
      </c>
      <c r="J206" s="39">
        <f t="shared" si="50"/>
        <v>8.2</v>
      </c>
      <c r="K206" s="39">
        <f t="shared" si="51"/>
        <v>12.399999999999999</v>
      </c>
      <c r="L206" s="39">
        <f t="shared" si="52"/>
        <v>12.399999999999999</v>
      </c>
      <c r="M206" s="38">
        <f t="shared" si="53"/>
        <v>14.799999999999999</v>
      </c>
      <c r="N206" s="38">
        <f t="shared" si="54"/>
        <v>14.799999999999999</v>
      </c>
      <c r="O206" s="40">
        <f t="shared" si="55"/>
        <v>84.19999999999999</v>
      </c>
      <c r="P206" s="41"/>
    </row>
    <row r="207" spans="1:16" s="30" customFormat="1" ht="21.75" hidden="1">
      <c r="A207" s="42">
        <v>41883</v>
      </c>
      <c r="B207" s="46">
        <v>1</v>
      </c>
      <c r="C207" s="47">
        <f aca="true" t="shared" si="58" ref="C207:C216">+G7</f>
        <v>3.6</v>
      </c>
      <c r="D207" s="48">
        <f t="shared" si="44"/>
        <v>3.6</v>
      </c>
      <c r="E207" s="48">
        <f t="shared" si="45"/>
        <v>3.6</v>
      </c>
      <c r="F207" s="48">
        <f t="shared" si="46"/>
        <v>3.6</v>
      </c>
      <c r="G207" s="48">
        <f t="shared" si="47"/>
        <v>3.6</v>
      </c>
      <c r="H207" s="48">
        <f t="shared" si="48"/>
        <v>3.6</v>
      </c>
      <c r="I207" s="48">
        <f t="shared" si="49"/>
        <v>8.2</v>
      </c>
      <c r="J207" s="48">
        <f t="shared" si="50"/>
        <v>12.399999999999999</v>
      </c>
      <c r="K207" s="48">
        <f t="shared" si="51"/>
        <v>12.399999999999999</v>
      </c>
      <c r="L207" s="48">
        <f t="shared" si="52"/>
        <v>12.399999999999999</v>
      </c>
      <c r="M207" s="47">
        <f t="shared" si="53"/>
        <v>14.799999999999999</v>
      </c>
      <c r="N207" s="47">
        <f t="shared" si="54"/>
        <v>23.7</v>
      </c>
      <c r="O207" s="49">
        <f t="shared" si="55"/>
        <v>95.1</v>
      </c>
      <c r="P207" s="50"/>
    </row>
    <row r="208" spans="1:16" s="30" customFormat="1" ht="21.75" hidden="1">
      <c r="A208" s="36">
        <v>41884</v>
      </c>
      <c r="B208" s="37">
        <v>2</v>
      </c>
      <c r="C208" s="38">
        <f t="shared" si="58"/>
        <v>0</v>
      </c>
      <c r="D208" s="39">
        <f t="shared" si="44"/>
        <v>0</v>
      </c>
      <c r="E208" s="39">
        <f t="shared" si="45"/>
        <v>0</v>
      </c>
      <c r="F208" s="39">
        <f t="shared" si="46"/>
        <v>0</v>
      </c>
      <c r="G208" s="39">
        <f t="shared" si="47"/>
        <v>0</v>
      </c>
      <c r="H208" s="39">
        <f t="shared" si="48"/>
        <v>4.6</v>
      </c>
      <c r="I208" s="39">
        <f t="shared" si="49"/>
        <v>8.8</v>
      </c>
      <c r="J208" s="39">
        <f t="shared" si="50"/>
        <v>8.8</v>
      </c>
      <c r="K208" s="39">
        <f t="shared" si="51"/>
        <v>8.8</v>
      </c>
      <c r="L208" s="39">
        <f t="shared" si="52"/>
        <v>8.8</v>
      </c>
      <c r="M208" s="38">
        <f t="shared" si="53"/>
        <v>20.1</v>
      </c>
      <c r="N208" s="38">
        <f t="shared" si="54"/>
        <v>22.6</v>
      </c>
      <c r="O208" s="40">
        <f t="shared" si="55"/>
        <v>95.6</v>
      </c>
      <c r="P208" s="41"/>
    </row>
    <row r="209" spans="1:16" s="30" customFormat="1" ht="21.75" hidden="1">
      <c r="A209" s="42">
        <v>41885</v>
      </c>
      <c r="B209" s="37">
        <v>3</v>
      </c>
      <c r="C209" s="38">
        <f t="shared" si="58"/>
        <v>0</v>
      </c>
      <c r="D209" s="39">
        <f t="shared" si="44"/>
        <v>0</v>
      </c>
      <c r="E209" s="39">
        <f t="shared" si="45"/>
        <v>0</v>
      </c>
      <c r="F209" s="39">
        <f t="shared" si="46"/>
        <v>0</v>
      </c>
      <c r="G209" s="39">
        <f t="shared" si="47"/>
        <v>4.6</v>
      </c>
      <c r="H209" s="39">
        <f t="shared" si="48"/>
        <v>8.8</v>
      </c>
      <c r="I209" s="39">
        <f t="shared" si="49"/>
        <v>8.8</v>
      </c>
      <c r="J209" s="39">
        <f t="shared" si="50"/>
        <v>8.8</v>
      </c>
      <c r="K209" s="39">
        <f t="shared" si="51"/>
        <v>8.8</v>
      </c>
      <c r="L209" s="39">
        <f t="shared" si="52"/>
        <v>11.200000000000001</v>
      </c>
      <c r="M209" s="38">
        <f t="shared" si="53"/>
        <v>22.6</v>
      </c>
      <c r="N209" s="38">
        <f t="shared" si="54"/>
        <v>25.8</v>
      </c>
      <c r="O209" s="40">
        <f t="shared" si="55"/>
        <v>96.89999999999999</v>
      </c>
      <c r="P209" s="41"/>
    </row>
    <row r="210" spans="1:16" s="30" customFormat="1" ht="21.75" hidden="1">
      <c r="A210" s="36">
        <v>41886</v>
      </c>
      <c r="B210" s="37">
        <v>4</v>
      </c>
      <c r="C210" s="38">
        <f t="shared" si="58"/>
        <v>0</v>
      </c>
      <c r="D210" s="39">
        <f t="shared" si="44"/>
        <v>0</v>
      </c>
      <c r="E210" s="39">
        <f t="shared" si="45"/>
        <v>0</v>
      </c>
      <c r="F210" s="39">
        <f t="shared" si="46"/>
        <v>4.6</v>
      </c>
      <c r="G210" s="39">
        <f t="shared" si="47"/>
        <v>8.8</v>
      </c>
      <c r="H210" s="39">
        <f t="shared" si="48"/>
        <v>8.8</v>
      </c>
      <c r="I210" s="39">
        <f t="shared" si="49"/>
        <v>8.8</v>
      </c>
      <c r="J210" s="39">
        <f t="shared" si="50"/>
        <v>8.8</v>
      </c>
      <c r="K210" s="39">
        <f t="shared" si="51"/>
        <v>11.200000000000001</v>
      </c>
      <c r="L210" s="39">
        <f t="shared" si="52"/>
        <v>11.200000000000001</v>
      </c>
      <c r="M210" s="38">
        <f t="shared" si="53"/>
        <v>25.8</v>
      </c>
      <c r="N210" s="38">
        <f t="shared" si="54"/>
        <v>27.5</v>
      </c>
      <c r="O210" s="40">
        <f t="shared" si="55"/>
        <v>96.89999999999999</v>
      </c>
      <c r="P210" s="41"/>
    </row>
    <row r="211" spans="1:16" s="30" customFormat="1" ht="21.75" hidden="1">
      <c r="A211" s="42">
        <v>41887</v>
      </c>
      <c r="B211" s="37">
        <v>5</v>
      </c>
      <c r="C211" s="38">
        <f t="shared" si="58"/>
        <v>0</v>
      </c>
      <c r="D211" s="39">
        <f t="shared" si="44"/>
        <v>0</v>
      </c>
      <c r="E211" s="39">
        <f t="shared" si="45"/>
        <v>4.6</v>
      </c>
      <c r="F211" s="39">
        <f t="shared" si="46"/>
        <v>8.8</v>
      </c>
      <c r="G211" s="39">
        <f t="shared" si="47"/>
        <v>8.8</v>
      </c>
      <c r="H211" s="39">
        <f t="shared" si="48"/>
        <v>8.8</v>
      </c>
      <c r="I211" s="39">
        <f t="shared" si="49"/>
        <v>8.8</v>
      </c>
      <c r="J211" s="39">
        <f t="shared" si="50"/>
        <v>11.200000000000001</v>
      </c>
      <c r="K211" s="39">
        <f t="shared" si="51"/>
        <v>11.200000000000001</v>
      </c>
      <c r="L211" s="39">
        <f t="shared" si="52"/>
        <v>11.200000000000001</v>
      </c>
      <c r="M211" s="38">
        <f t="shared" si="53"/>
        <v>27.5</v>
      </c>
      <c r="N211" s="38">
        <f t="shared" si="54"/>
        <v>34.3</v>
      </c>
      <c r="O211" s="40">
        <f t="shared" si="55"/>
        <v>96.89999999999999</v>
      </c>
      <c r="P211" s="41"/>
    </row>
    <row r="212" spans="1:16" s="30" customFormat="1" ht="21.75" hidden="1">
      <c r="A212" s="36">
        <v>41888</v>
      </c>
      <c r="B212" s="37">
        <v>6</v>
      </c>
      <c r="C212" s="38">
        <f t="shared" si="58"/>
        <v>0</v>
      </c>
      <c r="D212" s="39">
        <f t="shared" si="44"/>
        <v>4.6</v>
      </c>
      <c r="E212" s="39">
        <f t="shared" si="45"/>
        <v>8.8</v>
      </c>
      <c r="F212" s="39">
        <f t="shared" si="46"/>
        <v>8.8</v>
      </c>
      <c r="G212" s="39">
        <f t="shared" si="47"/>
        <v>8.8</v>
      </c>
      <c r="H212" s="39">
        <f t="shared" si="48"/>
        <v>8.8</v>
      </c>
      <c r="I212" s="39">
        <f t="shared" si="49"/>
        <v>11.200000000000001</v>
      </c>
      <c r="J212" s="39">
        <f t="shared" si="50"/>
        <v>11.200000000000001</v>
      </c>
      <c r="K212" s="39">
        <f t="shared" si="51"/>
        <v>11.200000000000001</v>
      </c>
      <c r="L212" s="39">
        <f t="shared" si="52"/>
        <v>20.1</v>
      </c>
      <c r="M212" s="38">
        <f t="shared" si="53"/>
        <v>34.3</v>
      </c>
      <c r="N212" s="38">
        <f t="shared" si="54"/>
        <v>43.199999999999996</v>
      </c>
      <c r="O212" s="40">
        <f t="shared" si="55"/>
        <v>96.89999999999999</v>
      </c>
      <c r="P212" s="41"/>
    </row>
    <row r="213" spans="1:16" s="30" customFormat="1" ht="21.75" hidden="1">
      <c r="A213" s="42">
        <v>41889</v>
      </c>
      <c r="B213" s="37">
        <v>7</v>
      </c>
      <c r="C213" s="38">
        <f t="shared" si="58"/>
        <v>4.6</v>
      </c>
      <c r="D213" s="39">
        <f t="shared" si="44"/>
        <v>8.8</v>
      </c>
      <c r="E213" s="39">
        <f t="shared" si="45"/>
        <v>8.8</v>
      </c>
      <c r="F213" s="39">
        <f t="shared" si="46"/>
        <v>8.8</v>
      </c>
      <c r="G213" s="39">
        <f t="shared" si="47"/>
        <v>8.8</v>
      </c>
      <c r="H213" s="39">
        <f t="shared" si="48"/>
        <v>11.200000000000001</v>
      </c>
      <c r="I213" s="39">
        <f t="shared" si="49"/>
        <v>11.200000000000001</v>
      </c>
      <c r="J213" s="39">
        <f t="shared" si="50"/>
        <v>11.200000000000001</v>
      </c>
      <c r="K213" s="39">
        <f t="shared" si="51"/>
        <v>20.1</v>
      </c>
      <c r="L213" s="39">
        <f t="shared" si="52"/>
        <v>22.6</v>
      </c>
      <c r="M213" s="38">
        <f t="shared" si="53"/>
        <v>43.199999999999996</v>
      </c>
      <c r="N213" s="38">
        <f t="shared" si="54"/>
        <v>46.9</v>
      </c>
      <c r="O213" s="40">
        <f t="shared" si="55"/>
        <v>96.89999999999999</v>
      </c>
      <c r="P213" s="41"/>
    </row>
    <row r="214" spans="1:16" s="30" customFormat="1" ht="21.75" hidden="1">
      <c r="A214" s="36">
        <v>41890</v>
      </c>
      <c r="B214" s="37">
        <v>8</v>
      </c>
      <c r="C214" s="38">
        <f t="shared" si="58"/>
        <v>4.2</v>
      </c>
      <c r="D214" s="39">
        <f t="shared" si="44"/>
        <v>4.2</v>
      </c>
      <c r="E214" s="39">
        <f t="shared" si="45"/>
        <v>4.2</v>
      </c>
      <c r="F214" s="39">
        <f t="shared" si="46"/>
        <v>4.2</v>
      </c>
      <c r="G214" s="39">
        <f t="shared" si="47"/>
        <v>6.6</v>
      </c>
      <c r="H214" s="39">
        <f t="shared" si="48"/>
        <v>6.6</v>
      </c>
      <c r="I214" s="39">
        <f t="shared" si="49"/>
        <v>6.6</v>
      </c>
      <c r="J214" s="39">
        <f t="shared" si="50"/>
        <v>15.5</v>
      </c>
      <c r="K214" s="39">
        <f t="shared" si="51"/>
        <v>18</v>
      </c>
      <c r="L214" s="39">
        <f t="shared" si="52"/>
        <v>21.2</v>
      </c>
      <c r="M214" s="38">
        <f t="shared" si="53"/>
        <v>42.300000000000004</v>
      </c>
      <c r="N214" s="38">
        <f t="shared" si="54"/>
        <v>47.2</v>
      </c>
      <c r="O214" s="40">
        <f t="shared" si="55"/>
        <v>92.3</v>
      </c>
      <c r="P214" s="41"/>
    </row>
    <row r="215" spans="1:16" s="30" customFormat="1" ht="21.75" hidden="1">
      <c r="A215" s="42">
        <v>41891</v>
      </c>
      <c r="B215" s="37">
        <v>9</v>
      </c>
      <c r="C215" s="38">
        <f t="shared" si="58"/>
        <v>0</v>
      </c>
      <c r="D215" s="39">
        <f t="shared" si="44"/>
        <v>0</v>
      </c>
      <c r="E215" s="39">
        <f t="shared" si="45"/>
        <v>0</v>
      </c>
      <c r="F215" s="39">
        <f t="shared" si="46"/>
        <v>2.4</v>
      </c>
      <c r="G215" s="39">
        <f t="shared" si="47"/>
        <v>2.4</v>
      </c>
      <c r="H215" s="39">
        <f t="shared" si="48"/>
        <v>2.4</v>
      </c>
      <c r="I215" s="39">
        <f t="shared" si="49"/>
        <v>11.3</v>
      </c>
      <c r="J215" s="39">
        <f t="shared" si="50"/>
        <v>13.8</v>
      </c>
      <c r="K215" s="39">
        <f t="shared" si="51"/>
        <v>17</v>
      </c>
      <c r="L215" s="39">
        <f t="shared" si="52"/>
        <v>18.7</v>
      </c>
      <c r="M215" s="38">
        <f t="shared" si="53"/>
        <v>43</v>
      </c>
      <c r="N215" s="38">
        <f t="shared" si="54"/>
        <v>44.3</v>
      </c>
      <c r="O215" s="40">
        <f t="shared" si="55"/>
        <v>90.69999999999999</v>
      </c>
      <c r="P215" s="41"/>
    </row>
    <row r="216" spans="1:16" s="30" customFormat="1" ht="21.75" hidden="1">
      <c r="A216" s="36">
        <v>41892</v>
      </c>
      <c r="B216" s="43">
        <v>10</v>
      </c>
      <c r="C216" s="38">
        <f t="shared" si="58"/>
        <v>0</v>
      </c>
      <c r="D216" s="39">
        <f t="shared" si="44"/>
        <v>0</v>
      </c>
      <c r="E216" s="39">
        <f t="shared" si="45"/>
        <v>2.4</v>
      </c>
      <c r="F216" s="39">
        <f t="shared" si="46"/>
        <v>2.4</v>
      </c>
      <c r="G216" s="39">
        <f t="shared" si="47"/>
        <v>2.4</v>
      </c>
      <c r="H216" s="39">
        <f t="shared" si="48"/>
        <v>11.3</v>
      </c>
      <c r="I216" s="39">
        <f t="shared" si="49"/>
        <v>13.8</v>
      </c>
      <c r="J216" s="39">
        <f t="shared" si="50"/>
        <v>17</v>
      </c>
      <c r="K216" s="39">
        <f t="shared" si="51"/>
        <v>18.7</v>
      </c>
      <c r="L216" s="39">
        <f t="shared" si="52"/>
        <v>25.5</v>
      </c>
      <c r="M216" s="38">
        <f t="shared" si="53"/>
        <v>44.3</v>
      </c>
      <c r="N216" s="38">
        <f t="shared" si="54"/>
        <v>51.199999999999996</v>
      </c>
      <c r="O216" s="40">
        <f t="shared" si="55"/>
        <v>92.99999999999999</v>
      </c>
      <c r="P216" s="41"/>
    </row>
    <row r="217" spans="1:16" s="30" customFormat="1" ht="21.75" hidden="1">
      <c r="A217" s="42">
        <v>41893</v>
      </c>
      <c r="B217" s="37">
        <v>11</v>
      </c>
      <c r="C217" s="38">
        <f aca="true" t="shared" si="59" ref="C217:C226">+G18</f>
        <v>0</v>
      </c>
      <c r="D217" s="39">
        <f t="shared" si="44"/>
        <v>2.4</v>
      </c>
      <c r="E217" s="39">
        <f t="shared" si="45"/>
        <v>2.4</v>
      </c>
      <c r="F217" s="39">
        <f t="shared" si="46"/>
        <v>2.4</v>
      </c>
      <c r="G217" s="39">
        <f t="shared" si="47"/>
        <v>11.3</v>
      </c>
      <c r="H217" s="39">
        <f t="shared" si="48"/>
        <v>13.8</v>
      </c>
      <c r="I217" s="39">
        <f t="shared" si="49"/>
        <v>17</v>
      </c>
      <c r="J217" s="39">
        <f t="shared" si="50"/>
        <v>18.7</v>
      </c>
      <c r="K217" s="39">
        <f t="shared" si="51"/>
        <v>25.5</v>
      </c>
      <c r="L217" s="39">
        <f t="shared" si="52"/>
        <v>34.4</v>
      </c>
      <c r="M217" s="38">
        <f t="shared" si="53"/>
        <v>51.199999999999996</v>
      </c>
      <c r="N217" s="38">
        <f t="shared" si="54"/>
        <v>54.9</v>
      </c>
      <c r="O217" s="40">
        <f t="shared" si="55"/>
        <v>94.29999999999998</v>
      </c>
      <c r="P217" s="41"/>
    </row>
    <row r="218" spans="1:16" s="30" customFormat="1" ht="21.75" hidden="1">
      <c r="A218" s="36">
        <v>41894</v>
      </c>
      <c r="B218" s="37">
        <v>12</v>
      </c>
      <c r="C218" s="38">
        <f t="shared" si="59"/>
        <v>2.4</v>
      </c>
      <c r="D218" s="39">
        <f t="shared" si="44"/>
        <v>2.4</v>
      </c>
      <c r="E218" s="39">
        <f t="shared" si="45"/>
        <v>2.4</v>
      </c>
      <c r="F218" s="39">
        <f t="shared" si="46"/>
        <v>11.3</v>
      </c>
      <c r="G218" s="39">
        <f t="shared" si="47"/>
        <v>13.8</v>
      </c>
      <c r="H218" s="39">
        <f t="shared" si="48"/>
        <v>17</v>
      </c>
      <c r="I218" s="39">
        <f t="shared" si="49"/>
        <v>18.7</v>
      </c>
      <c r="J218" s="39">
        <f t="shared" si="50"/>
        <v>25.5</v>
      </c>
      <c r="K218" s="39">
        <f t="shared" si="51"/>
        <v>34.4</v>
      </c>
      <c r="L218" s="39">
        <f t="shared" si="52"/>
        <v>38.1</v>
      </c>
      <c r="M218" s="38">
        <f t="shared" si="53"/>
        <v>54.9</v>
      </c>
      <c r="N218" s="38">
        <f t="shared" si="54"/>
        <v>57.699999999999996</v>
      </c>
      <c r="O218" s="40">
        <f t="shared" si="55"/>
        <v>94.29999999999998</v>
      </c>
      <c r="P218" s="41"/>
    </row>
    <row r="219" spans="1:16" s="30" customFormat="1" ht="21.75" hidden="1">
      <c r="A219" s="42">
        <v>41895</v>
      </c>
      <c r="B219" s="37">
        <v>13</v>
      </c>
      <c r="C219" s="38">
        <f t="shared" si="59"/>
        <v>0</v>
      </c>
      <c r="D219" s="39">
        <f t="shared" si="44"/>
        <v>0</v>
      </c>
      <c r="E219" s="39">
        <f t="shared" si="45"/>
        <v>8.9</v>
      </c>
      <c r="F219" s="39">
        <f t="shared" si="46"/>
        <v>11.4</v>
      </c>
      <c r="G219" s="39">
        <f t="shared" si="47"/>
        <v>14.600000000000001</v>
      </c>
      <c r="H219" s="39">
        <f t="shared" si="48"/>
        <v>16.3</v>
      </c>
      <c r="I219" s="39">
        <f t="shared" si="49"/>
        <v>23.1</v>
      </c>
      <c r="J219" s="39">
        <f t="shared" si="50"/>
        <v>32</v>
      </c>
      <c r="K219" s="39">
        <f t="shared" si="51"/>
        <v>35.7</v>
      </c>
      <c r="L219" s="39">
        <f t="shared" si="52"/>
        <v>40.6</v>
      </c>
      <c r="M219" s="38">
        <f t="shared" si="53"/>
        <v>55.3</v>
      </c>
      <c r="N219" s="38">
        <f t="shared" si="54"/>
        <v>57.9</v>
      </c>
      <c r="O219" s="40">
        <f t="shared" si="55"/>
        <v>93.59999999999998</v>
      </c>
      <c r="P219" s="41"/>
    </row>
    <row r="220" spans="1:16" s="30" customFormat="1" ht="21.75" hidden="1">
      <c r="A220" s="36">
        <v>41896</v>
      </c>
      <c r="B220" s="37">
        <v>14</v>
      </c>
      <c r="C220" s="38">
        <f t="shared" si="59"/>
        <v>0</v>
      </c>
      <c r="D220" s="39">
        <f t="shared" si="44"/>
        <v>8.9</v>
      </c>
      <c r="E220" s="39">
        <f t="shared" si="45"/>
        <v>11.4</v>
      </c>
      <c r="F220" s="39">
        <f t="shared" si="46"/>
        <v>14.600000000000001</v>
      </c>
      <c r="G220" s="39">
        <f t="shared" si="47"/>
        <v>16.3</v>
      </c>
      <c r="H220" s="39">
        <f t="shared" si="48"/>
        <v>23.1</v>
      </c>
      <c r="I220" s="39">
        <f t="shared" si="49"/>
        <v>32</v>
      </c>
      <c r="J220" s="39">
        <f t="shared" si="50"/>
        <v>35.7</v>
      </c>
      <c r="K220" s="39">
        <f t="shared" si="51"/>
        <v>40.6</v>
      </c>
      <c r="L220" s="39">
        <f t="shared" si="52"/>
        <v>41.9</v>
      </c>
      <c r="M220" s="38">
        <f t="shared" si="53"/>
        <v>57.9</v>
      </c>
      <c r="N220" s="38">
        <f t="shared" si="54"/>
        <v>61.8</v>
      </c>
      <c r="O220" s="40">
        <f t="shared" si="55"/>
        <v>96.19999999999997</v>
      </c>
      <c r="P220" s="41"/>
    </row>
    <row r="221" spans="1:16" s="30" customFormat="1" ht="21.75" hidden="1">
      <c r="A221" s="42">
        <v>41897</v>
      </c>
      <c r="B221" s="37">
        <v>15</v>
      </c>
      <c r="C221" s="38">
        <f t="shared" si="59"/>
        <v>8.9</v>
      </c>
      <c r="D221" s="39">
        <f t="shared" si="44"/>
        <v>11.4</v>
      </c>
      <c r="E221" s="39">
        <f t="shared" si="45"/>
        <v>14.600000000000001</v>
      </c>
      <c r="F221" s="39">
        <f t="shared" si="46"/>
        <v>16.3</v>
      </c>
      <c r="G221" s="39">
        <f t="shared" si="47"/>
        <v>23.1</v>
      </c>
      <c r="H221" s="39">
        <f t="shared" si="48"/>
        <v>32</v>
      </c>
      <c r="I221" s="39">
        <f t="shared" si="49"/>
        <v>35.7</v>
      </c>
      <c r="J221" s="39">
        <f t="shared" si="50"/>
        <v>40.6</v>
      </c>
      <c r="K221" s="39">
        <f t="shared" si="51"/>
        <v>41.9</v>
      </c>
      <c r="L221" s="39">
        <f t="shared" si="52"/>
        <v>48.8</v>
      </c>
      <c r="M221" s="38">
        <f t="shared" si="53"/>
        <v>61.8</v>
      </c>
      <c r="N221" s="38">
        <f t="shared" si="54"/>
        <v>69.39999999999999</v>
      </c>
      <c r="O221" s="40">
        <f t="shared" si="55"/>
        <v>99.99999999999997</v>
      </c>
      <c r="P221" s="41"/>
    </row>
    <row r="222" spans="1:16" s="30" customFormat="1" ht="21.75" hidden="1">
      <c r="A222" s="36">
        <v>41898</v>
      </c>
      <c r="B222" s="37">
        <v>16</v>
      </c>
      <c r="C222" s="38">
        <f t="shared" si="59"/>
        <v>2.5</v>
      </c>
      <c r="D222" s="39">
        <f t="shared" si="44"/>
        <v>5.7</v>
      </c>
      <c r="E222" s="39">
        <f t="shared" si="45"/>
        <v>7.4</v>
      </c>
      <c r="F222" s="39">
        <f t="shared" si="46"/>
        <v>14.2</v>
      </c>
      <c r="G222" s="39">
        <f t="shared" si="47"/>
        <v>23.1</v>
      </c>
      <c r="H222" s="39">
        <f t="shared" si="48"/>
        <v>26.8</v>
      </c>
      <c r="I222" s="39">
        <f t="shared" si="49"/>
        <v>31.700000000000003</v>
      </c>
      <c r="J222" s="39">
        <f t="shared" si="50"/>
        <v>33</v>
      </c>
      <c r="K222" s="39">
        <f t="shared" si="51"/>
        <v>39.9</v>
      </c>
      <c r="L222" s="39">
        <f t="shared" si="52"/>
        <v>43.6</v>
      </c>
      <c r="M222" s="38">
        <f t="shared" si="53"/>
        <v>60.5</v>
      </c>
      <c r="N222" s="38">
        <f t="shared" si="54"/>
        <v>71.4</v>
      </c>
      <c r="O222" s="40">
        <f t="shared" si="55"/>
        <v>93.59999999999998</v>
      </c>
      <c r="P222" s="41"/>
    </row>
    <row r="223" spans="1:16" s="30" customFormat="1" ht="21.75" hidden="1">
      <c r="A223" s="42">
        <v>41899</v>
      </c>
      <c r="B223" s="37">
        <v>17</v>
      </c>
      <c r="C223" s="38">
        <f t="shared" si="59"/>
        <v>3.2</v>
      </c>
      <c r="D223" s="39">
        <f t="shared" si="44"/>
        <v>4.9</v>
      </c>
      <c r="E223" s="39">
        <f t="shared" si="45"/>
        <v>11.7</v>
      </c>
      <c r="F223" s="39">
        <f t="shared" si="46"/>
        <v>20.6</v>
      </c>
      <c r="G223" s="39">
        <f t="shared" si="47"/>
        <v>24.3</v>
      </c>
      <c r="H223" s="39">
        <f t="shared" si="48"/>
        <v>29.200000000000003</v>
      </c>
      <c r="I223" s="39">
        <f t="shared" si="49"/>
        <v>30.500000000000004</v>
      </c>
      <c r="J223" s="39">
        <f t="shared" si="50"/>
        <v>37.400000000000006</v>
      </c>
      <c r="K223" s="39">
        <f t="shared" si="51"/>
        <v>41.10000000000001</v>
      </c>
      <c r="L223" s="39">
        <f t="shared" si="52"/>
        <v>43.900000000000006</v>
      </c>
      <c r="M223" s="38">
        <f t="shared" si="53"/>
        <v>68.9</v>
      </c>
      <c r="N223" s="38">
        <f t="shared" si="54"/>
        <v>73</v>
      </c>
      <c r="O223" s="40">
        <f t="shared" si="55"/>
        <v>91.09999999999998</v>
      </c>
      <c r="P223" s="41"/>
    </row>
    <row r="224" spans="1:16" s="30" customFormat="1" ht="21.75" hidden="1">
      <c r="A224" s="36">
        <v>41900</v>
      </c>
      <c r="B224" s="37">
        <v>18</v>
      </c>
      <c r="C224" s="38">
        <f t="shared" si="59"/>
        <v>1.7</v>
      </c>
      <c r="D224" s="39">
        <f t="shared" si="44"/>
        <v>8.5</v>
      </c>
      <c r="E224" s="39">
        <f t="shared" si="45"/>
        <v>17.4</v>
      </c>
      <c r="F224" s="39">
        <f t="shared" si="46"/>
        <v>21.099999999999998</v>
      </c>
      <c r="G224" s="39">
        <f t="shared" si="47"/>
        <v>26</v>
      </c>
      <c r="H224" s="39">
        <f t="shared" si="48"/>
        <v>27.3</v>
      </c>
      <c r="I224" s="39">
        <f t="shared" si="49"/>
        <v>34.2</v>
      </c>
      <c r="J224" s="39">
        <f t="shared" si="50"/>
        <v>37.900000000000006</v>
      </c>
      <c r="K224" s="39">
        <f t="shared" si="51"/>
        <v>40.7</v>
      </c>
      <c r="L224" s="39">
        <f t="shared" si="52"/>
        <v>43.300000000000004</v>
      </c>
      <c r="M224" s="38">
        <f t="shared" si="53"/>
        <v>69.8</v>
      </c>
      <c r="N224" s="38">
        <f t="shared" si="54"/>
        <v>71.1</v>
      </c>
      <c r="O224" s="40">
        <f t="shared" si="55"/>
        <v>87.89999999999998</v>
      </c>
      <c r="P224" s="41"/>
    </row>
    <row r="225" spans="1:16" s="30" customFormat="1" ht="21.75" hidden="1">
      <c r="A225" s="42">
        <v>41901</v>
      </c>
      <c r="B225" s="37">
        <v>19</v>
      </c>
      <c r="C225" s="38">
        <f t="shared" si="59"/>
        <v>6.8</v>
      </c>
      <c r="D225" s="39">
        <f t="shared" si="44"/>
        <v>15.7</v>
      </c>
      <c r="E225" s="39">
        <f t="shared" si="45"/>
        <v>19.4</v>
      </c>
      <c r="F225" s="39">
        <f t="shared" si="46"/>
        <v>24.299999999999997</v>
      </c>
      <c r="G225" s="39">
        <f t="shared" si="47"/>
        <v>25.599999999999998</v>
      </c>
      <c r="H225" s="39">
        <f t="shared" si="48"/>
        <v>32.5</v>
      </c>
      <c r="I225" s="39">
        <f t="shared" si="49"/>
        <v>36.2</v>
      </c>
      <c r="J225" s="39">
        <f t="shared" si="50"/>
        <v>39</v>
      </c>
      <c r="K225" s="39">
        <f t="shared" si="51"/>
        <v>41.6</v>
      </c>
      <c r="L225" s="39">
        <f t="shared" si="52"/>
        <v>45.5</v>
      </c>
      <c r="M225" s="38">
        <f t="shared" si="53"/>
        <v>69.39999999999999</v>
      </c>
      <c r="N225" s="38">
        <f t="shared" si="54"/>
        <v>69.39999999999999</v>
      </c>
      <c r="O225" s="40">
        <f t="shared" si="55"/>
        <v>86.19999999999997</v>
      </c>
      <c r="P225" s="41"/>
    </row>
    <row r="226" spans="1:16" s="30" customFormat="1" ht="21.75" hidden="1">
      <c r="A226" s="36">
        <v>41902</v>
      </c>
      <c r="B226" s="43">
        <v>20</v>
      </c>
      <c r="C226" s="38">
        <f t="shared" si="59"/>
        <v>8.9</v>
      </c>
      <c r="D226" s="39">
        <f t="shared" si="44"/>
        <v>12.600000000000001</v>
      </c>
      <c r="E226" s="39">
        <f t="shared" si="45"/>
        <v>17.5</v>
      </c>
      <c r="F226" s="39">
        <f t="shared" si="46"/>
        <v>18.8</v>
      </c>
      <c r="G226" s="39">
        <f t="shared" si="47"/>
        <v>25.700000000000003</v>
      </c>
      <c r="H226" s="39">
        <f t="shared" si="48"/>
        <v>29.400000000000002</v>
      </c>
      <c r="I226" s="39">
        <f t="shared" si="49"/>
        <v>32.2</v>
      </c>
      <c r="J226" s="39">
        <f t="shared" si="50"/>
        <v>34.800000000000004</v>
      </c>
      <c r="K226" s="39">
        <f t="shared" si="51"/>
        <v>38.7</v>
      </c>
      <c r="L226" s="39">
        <f t="shared" si="52"/>
        <v>46.300000000000004</v>
      </c>
      <c r="M226" s="38">
        <f t="shared" si="53"/>
        <v>62.6</v>
      </c>
      <c r="N226" s="38">
        <f t="shared" si="54"/>
        <v>62.6</v>
      </c>
      <c r="O226" s="40">
        <f t="shared" si="55"/>
        <v>79.39999999999999</v>
      </c>
      <c r="P226" s="41"/>
    </row>
    <row r="227" spans="1:16" s="30" customFormat="1" ht="21.75" hidden="1">
      <c r="A227" s="42">
        <v>41903</v>
      </c>
      <c r="B227" s="37">
        <v>21</v>
      </c>
      <c r="C227" s="38">
        <f aca="true" t="shared" si="60" ref="C227:C236">+G29</f>
        <v>3.7</v>
      </c>
      <c r="D227" s="39">
        <f t="shared" si="44"/>
        <v>8.600000000000001</v>
      </c>
      <c r="E227" s="39">
        <f t="shared" si="45"/>
        <v>9.900000000000002</v>
      </c>
      <c r="F227" s="39">
        <f t="shared" si="46"/>
        <v>16.800000000000004</v>
      </c>
      <c r="G227" s="39">
        <f t="shared" si="47"/>
        <v>20.500000000000004</v>
      </c>
      <c r="H227" s="39">
        <f t="shared" si="48"/>
        <v>23.300000000000004</v>
      </c>
      <c r="I227" s="39">
        <f t="shared" si="49"/>
        <v>25.900000000000006</v>
      </c>
      <c r="J227" s="39">
        <f t="shared" si="50"/>
        <v>29.800000000000004</v>
      </c>
      <c r="K227" s="39">
        <f t="shared" si="51"/>
        <v>37.400000000000006</v>
      </c>
      <c r="L227" s="39">
        <f t="shared" si="52"/>
        <v>48.300000000000004</v>
      </c>
      <c r="M227" s="38">
        <f t="shared" si="53"/>
        <v>53.7</v>
      </c>
      <c r="N227" s="38">
        <f t="shared" si="54"/>
        <v>53.7</v>
      </c>
      <c r="O227" s="40">
        <f t="shared" si="55"/>
        <v>76.2</v>
      </c>
      <c r="P227" s="41"/>
    </row>
    <row r="228" spans="1:16" s="30" customFormat="1" ht="21.75" hidden="1">
      <c r="A228" s="36">
        <v>41904</v>
      </c>
      <c r="B228" s="37">
        <v>22</v>
      </c>
      <c r="C228" s="38">
        <f t="shared" si="60"/>
        <v>4.9</v>
      </c>
      <c r="D228" s="39">
        <f t="shared" si="44"/>
        <v>6.2</v>
      </c>
      <c r="E228" s="39">
        <f t="shared" si="45"/>
        <v>13.100000000000001</v>
      </c>
      <c r="F228" s="39">
        <f t="shared" si="46"/>
        <v>16.8</v>
      </c>
      <c r="G228" s="39">
        <f t="shared" si="47"/>
        <v>19.6</v>
      </c>
      <c r="H228" s="39">
        <f t="shared" si="48"/>
        <v>22.200000000000003</v>
      </c>
      <c r="I228" s="39">
        <f t="shared" si="49"/>
        <v>26.1</v>
      </c>
      <c r="J228" s="39">
        <f t="shared" si="50"/>
        <v>33.7</v>
      </c>
      <c r="K228" s="39">
        <f t="shared" si="51"/>
        <v>44.6</v>
      </c>
      <c r="L228" s="39">
        <f t="shared" si="52"/>
        <v>48.7</v>
      </c>
      <c r="M228" s="38">
        <f t="shared" si="53"/>
        <v>50</v>
      </c>
      <c r="N228" s="38">
        <f t="shared" si="54"/>
        <v>50</v>
      </c>
      <c r="O228" s="40">
        <f t="shared" si="55"/>
        <v>76.1</v>
      </c>
      <c r="P228" s="41"/>
    </row>
    <row r="229" spans="1:16" s="30" customFormat="1" ht="21.75" hidden="1">
      <c r="A229" s="42">
        <v>41905</v>
      </c>
      <c r="B229" s="37">
        <v>23</v>
      </c>
      <c r="C229" s="38">
        <f t="shared" si="60"/>
        <v>1.3</v>
      </c>
      <c r="D229" s="39">
        <f t="shared" si="44"/>
        <v>8.200000000000001</v>
      </c>
      <c r="E229" s="39">
        <f t="shared" si="45"/>
        <v>11.900000000000002</v>
      </c>
      <c r="F229" s="39">
        <f t="shared" si="46"/>
        <v>14.700000000000003</v>
      </c>
      <c r="G229" s="39">
        <f t="shared" si="47"/>
        <v>17.300000000000004</v>
      </c>
      <c r="H229" s="39">
        <f t="shared" si="48"/>
        <v>21.200000000000003</v>
      </c>
      <c r="I229" s="39">
        <f t="shared" si="49"/>
        <v>28.800000000000004</v>
      </c>
      <c r="J229" s="39">
        <f t="shared" si="50"/>
        <v>39.7</v>
      </c>
      <c r="K229" s="39">
        <f t="shared" si="51"/>
        <v>43.800000000000004</v>
      </c>
      <c r="L229" s="39">
        <f t="shared" si="52"/>
        <v>45.1</v>
      </c>
      <c r="M229" s="38">
        <f t="shared" si="53"/>
        <v>45.1</v>
      </c>
      <c r="N229" s="38">
        <f t="shared" si="54"/>
        <v>45.1</v>
      </c>
      <c r="O229" s="40">
        <f t="shared" si="55"/>
        <v>96.6</v>
      </c>
      <c r="P229" s="41"/>
    </row>
    <row r="230" spans="1:16" s="30" customFormat="1" ht="21.75" hidden="1">
      <c r="A230" s="36">
        <v>41906</v>
      </c>
      <c r="B230" s="37">
        <v>24</v>
      </c>
      <c r="C230" s="38">
        <f t="shared" si="60"/>
        <v>6.9</v>
      </c>
      <c r="D230" s="39">
        <f t="shared" si="44"/>
        <v>10.600000000000001</v>
      </c>
      <c r="E230" s="39">
        <f t="shared" si="45"/>
        <v>13.400000000000002</v>
      </c>
      <c r="F230" s="39">
        <f t="shared" si="46"/>
        <v>16.000000000000004</v>
      </c>
      <c r="G230" s="39">
        <f t="shared" si="47"/>
        <v>19.900000000000002</v>
      </c>
      <c r="H230" s="39">
        <f t="shared" si="48"/>
        <v>27.5</v>
      </c>
      <c r="I230" s="39">
        <f t="shared" si="49"/>
        <v>38.4</v>
      </c>
      <c r="J230" s="39">
        <f t="shared" si="50"/>
        <v>42.5</v>
      </c>
      <c r="K230" s="39">
        <f t="shared" si="51"/>
        <v>43.8</v>
      </c>
      <c r="L230" s="39">
        <f t="shared" si="52"/>
        <v>43.8</v>
      </c>
      <c r="M230" s="38">
        <f t="shared" si="53"/>
        <v>43.8</v>
      </c>
      <c r="N230" s="38">
        <f t="shared" si="54"/>
        <v>46.4</v>
      </c>
      <c r="O230" s="40">
        <f t="shared" si="55"/>
        <v>168.59999999999997</v>
      </c>
      <c r="P230" s="41"/>
    </row>
    <row r="231" spans="1:16" s="30" customFormat="1" ht="21.75" hidden="1">
      <c r="A231" s="42">
        <v>41907</v>
      </c>
      <c r="B231" s="37">
        <v>25</v>
      </c>
      <c r="C231" s="38">
        <f t="shared" si="60"/>
        <v>3.7</v>
      </c>
      <c r="D231" s="39">
        <f t="shared" si="44"/>
        <v>6.5</v>
      </c>
      <c r="E231" s="39">
        <f t="shared" si="45"/>
        <v>9.1</v>
      </c>
      <c r="F231" s="39">
        <f t="shared" si="46"/>
        <v>13</v>
      </c>
      <c r="G231" s="39">
        <f t="shared" si="47"/>
        <v>20.6</v>
      </c>
      <c r="H231" s="39">
        <f t="shared" si="48"/>
        <v>31.5</v>
      </c>
      <c r="I231" s="39">
        <f t="shared" si="49"/>
        <v>35.6</v>
      </c>
      <c r="J231" s="39">
        <f t="shared" si="50"/>
        <v>36.9</v>
      </c>
      <c r="K231" s="39">
        <f t="shared" si="51"/>
        <v>36.9</v>
      </c>
      <c r="L231" s="39">
        <f t="shared" si="52"/>
        <v>36.9</v>
      </c>
      <c r="M231" s="38">
        <f t="shared" si="53"/>
        <v>39.5</v>
      </c>
      <c r="N231" s="38">
        <f t="shared" si="54"/>
        <v>41.8</v>
      </c>
      <c r="O231" s="40">
        <f t="shared" si="55"/>
        <v>162.89999999999998</v>
      </c>
      <c r="P231" s="41"/>
    </row>
    <row r="232" spans="1:16" s="30" customFormat="1" ht="21.75" hidden="1">
      <c r="A232" s="36">
        <v>41908</v>
      </c>
      <c r="B232" s="37">
        <v>26</v>
      </c>
      <c r="C232" s="38">
        <f t="shared" si="60"/>
        <v>2.8</v>
      </c>
      <c r="D232" s="39">
        <f t="shared" si="44"/>
        <v>5.4</v>
      </c>
      <c r="E232" s="39">
        <f t="shared" si="45"/>
        <v>9.3</v>
      </c>
      <c r="F232" s="39">
        <f t="shared" si="46"/>
        <v>16.9</v>
      </c>
      <c r="G232" s="39">
        <f t="shared" si="47"/>
        <v>27.799999999999997</v>
      </c>
      <c r="H232" s="39">
        <f t="shared" si="48"/>
        <v>31.9</v>
      </c>
      <c r="I232" s="39">
        <f t="shared" si="49"/>
        <v>33.199999999999996</v>
      </c>
      <c r="J232" s="39">
        <f t="shared" si="50"/>
        <v>33.199999999999996</v>
      </c>
      <c r="K232" s="39">
        <f t="shared" si="51"/>
        <v>33.199999999999996</v>
      </c>
      <c r="L232" s="39">
        <f t="shared" si="52"/>
        <v>33.199999999999996</v>
      </c>
      <c r="M232" s="38">
        <f t="shared" si="53"/>
        <v>38.099999999999994</v>
      </c>
      <c r="N232" s="38">
        <f t="shared" si="54"/>
        <v>39.39999999999999</v>
      </c>
      <c r="O232" s="40">
        <f t="shared" si="55"/>
        <v>176.6</v>
      </c>
      <c r="P232" s="41"/>
    </row>
    <row r="233" spans="1:16" s="30" customFormat="1" ht="21.75" hidden="1">
      <c r="A233" s="42">
        <v>41909</v>
      </c>
      <c r="B233" s="37">
        <v>27</v>
      </c>
      <c r="C233" s="38">
        <f t="shared" si="60"/>
        <v>2.6</v>
      </c>
      <c r="D233" s="39">
        <f t="shared" si="44"/>
        <v>6.5</v>
      </c>
      <c r="E233" s="39">
        <f t="shared" si="45"/>
        <v>14.1</v>
      </c>
      <c r="F233" s="39">
        <f t="shared" si="46"/>
        <v>25</v>
      </c>
      <c r="G233" s="39">
        <f t="shared" si="47"/>
        <v>29.1</v>
      </c>
      <c r="H233" s="39">
        <f t="shared" si="48"/>
        <v>30.400000000000002</v>
      </c>
      <c r="I233" s="39">
        <f t="shared" si="49"/>
        <v>30.400000000000002</v>
      </c>
      <c r="J233" s="39">
        <f t="shared" si="50"/>
        <v>30.400000000000002</v>
      </c>
      <c r="K233" s="39">
        <f t="shared" si="51"/>
        <v>30.400000000000002</v>
      </c>
      <c r="L233" s="39">
        <f t="shared" si="52"/>
        <v>30.400000000000002</v>
      </c>
      <c r="M233" s="38">
        <f t="shared" si="53"/>
        <v>36.599999999999994</v>
      </c>
      <c r="N233" s="38">
        <f t="shared" si="54"/>
        <v>36.599999999999994</v>
      </c>
      <c r="O233" s="40">
        <f t="shared" si="55"/>
        <v>201.99999999999997</v>
      </c>
      <c r="P233" s="41"/>
    </row>
    <row r="234" spans="1:16" s="30" customFormat="1" ht="21.75" hidden="1">
      <c r="A234" s="36">
        <v>41910</v>
      </c>
      <c r="B234" s="37">
        <v>28</v>
      </c>
      <c r="C234" s="38">
        <f t="shared" si="60"/>
        <v>3.9</v>
      </c>
      <c r="D234" s="39">
        <f t="shared" si="44"/>
        <v>11.5</v>
      </c>
      <c r="E234" s="39">
        <f t="shared" si="45"/>
        <v>22.4</v>
      </c>
      <c r="F234" s="39">
        <f t="shared" si="46"/>
        <v>26.5</v>
      </c>
      <c r="G234" s="39">
        <f t="shared" si="47"/>
        <v>27.8</v>
      </c>
      <c r="H234" s="39">
        <f t="shared" si="48"/>
        <v>27.8</v>
      </c>
      <c r="I234" s="39">
        <f t="shared" si="49"/>
        <v>27.8</v>
      </c>
      <c r="J234" s="39">
        <f t="shared" si="50"/>
        <v>27.8</v>
      </c>
      <c r="K234" s="39">
        <f t="shared" si="51"/>
        <v>27.8</v>
      </c>
      <c r="L234" s="39">
        <f t="shared" si="52"/>
        <v>27.8</v>
      </c>
      <c r="M234" s="38">
        <f t="shared" si="53"/>
        <v>34</v>
      </c>
      <c r="N234" s="38">
        <f t="shared" si="54"/>
        <v>35.7</v>
      </c>
      <c r="O234" s="40">
        <f t="shared" si="55"/>
        <v>233.10000000000002</v>
      </c>
      <c r="P234" s="41"/>
    </row>
    <row r="235" spans="1:16" s="30" customFormat="1" ht="21.75" hidden="1">
      <c r="A235" s="42">
        <v>41911</v>
      </c>
      <c r="B235" s="44">
        <v>29</v>
      </c>
      <c r="C235" s="38">
        <f t="shared" si="60"/>
        <v>7.6</v>
      </c>
      <c r="D235" s="39">
        <f t="shared" si="44"/>
        <v>18.5</v>
      </c>
      <c r="E235" s="39">
        <f t="shared" si="45"/>
        <v>22.6</v>
      </c>
      <c r="F235" s="39">
        <f t="shared" si="46"/>
        <v>23.900000000000002</v>
      </c>
      <c r="G235" s="39">
        <f t="shared" si="47"/>
        <v>23.900000000000002</v>
      </c>
      <c r="H235" s="39">
        <f t="shared" si="48"/>
        <v>23.900000000000002</v>
      </c>
      <c r="I235" s="39">
        <f t="shared" si="49"/>
        <v>23.900000000000002</v>
      </c>
      <c r="J235" s="39">
        <f t="shared" si="50"/>
        <v>23.900000000000002</v>
      </c>
      <c r="K235" s="39">
        <f t="shared" si="51"/>
        <v>23.900000000000002</v>
      </c>
      <c r="L235" s="39">
        <f t="shared" si="52"/>
        <v>26.500000000000004</v>
      </c>
      <c r="M235" s="38">
        <f t="shared" si="53"/>
        <v>31.800000000000004</v>
      </c>
      <c r="N235" s="38">
        <f t="shared" si="54"/>
        <v>34.400000000000006</v>
      </c>
      <c r="O235" s="40">
        <f t="shared" si="55"/>
        <v>229.89999999999998</v>
      </c>
      <c r="P235" s="41"/>
    </row>
    <row r="236" spans="1:16" s="30" customFormat="1" ht="21.75" hidden="1">
      <c r="A236" s="36">
        <v>41912</v>
      </c>
      <c r="B236" s="45">
        <v>30</v>
      </c>
      <c r="C236" s="38">
        <f t="shared" si="60"/>
        <v>10.9</v>
      </c>
      <c r="D236" s="39">
        <f t="shared" si="44"/>
        <v>15</v>
      </c>
      <c r="E236" s="39">
        <f t="shared" si="45"/>
        <v>16.3</v>
      </c>
      <c r="F236" s="39">
        <f t="shared" si="46"/>
        <v>16.3</v>
      </c>
      <c r="G236" s="39">
        <f t="shared" si="47"/>
        <v>16.3</v>
      </c>
      <c r="H236" s="39">
        <f t="shared" si="48"/>
        <v>16.3</v>
      </c>
      <c r="I236" s="39">
        <f t="shared" si="49"/>
        <v>16.3</v>
      </c>
      <c r="J236" s="39">
        <f t="shared" si="50"/>
        <v>16.3</v>
      </c>
      <c r="K236" s="39">
        <f t="shared" si="51"/>
        <v>18.900000000000002</v>
      </c>
      <c r="L236" s="39">
        <f t="shared" si="52"/>
        <v>21.200000000000003</v>
      </c>
      <c r="M236" s="38">
        <f t="shared" si="53"/>
        <v>26.800000000000004</v>
      </c>
      <c r="N236" s="38">
        <f t="shared" si="54"/>
        <v>30.600000000000005</v>
      </c>
      <c r="O236" s="40">
        <f t="shared" si="55"/>
        <v>239.20000000000002</v>
      </c>
      <c r="P236" s="41"/>
    </row>
    <row r="237" spans="1:16" s="30" customFormat="1" ht="21.75" hidden="1">
      <c r="A237" s="42">
        <v>41913</v>
      </c>
      <c r="B237" s="46">
        <v>1</v>
      </c>
      <c r="C237" s="47">
        <f aca="true" t="shared" si="61" ref="C237:C246">+H7</f>
        <v>4.1</v>
      </c>
      <c r="D237" s="48">
        <f t="shared" si="44"/>
        <v>5.3999999999999995</v>
      </c>
      <c r="E237" s="48">
        <f t="shared" si="45"/>
        <v>5.3999999999999995</v>
      </c>
      <c r="F237" s="48">
        <f t="shared" si="46"/>
        <v>5.3999999999999995</v>
      </c>
      <c r="G237" s="48">
        <f t="shared" si="47"/>
        <v>5.3999999999999995</v>
      </c>
      <c r="H237" s="48">
        <f t="shared" si="48"/>
        <v>5.3999999999999995</v>
      </c>
      <c r="I237" s="48">
        <f t="shared" si="49"/>
        <v>5.3999999999999995</v>
      </c>
      <c r="J237" s="48">
        <f t="shared" si="50"/>
        <v>8</v>
      </c>
      <c r="K237" s="48">
        <f t="shared" si="51"/>
        <v>10.3</v>
      </c>
      <c r="L237" s="48">
        <f t="shared" si="52"/>
        <v>11.600000000000001</v>
      </c>
      <c r="M237" s="47">
        <f t="shared" si="53"/>
        <v>19.7</v>
      </c>
      <c r="N237" s="47">
        <f t="shared" si="54"/>
        <v>22.2</v>
      </c>
      <c r="O237" s="49">
        <f t="shared" si="55"/>
        <v>234.29999999999998</v>
      </c>
      <c r="P237" s="50"/>
    </row>
    <row r="238" spans="1:16" s="30" customFormat="1" ht="21.75" hidden="1">
      <c r="A238" s="36">
        <v>41914</v>
      </c>
      <c r="B238" s="37">
        <v>2</v>
      </c>
      <c r="C238" s="38">
        <f t="shared" si="61"/>
        <v>1.3</v>
      </c>
      <c r="D238" s="39">
        <f t="shared" si="44"/>
        <v>1.3</v>
      </c>
      <c r="E238" s="39">
        <f t="shared" si="45"/>
        <v>1.3</v>
      </c>
      <c r="F238" s="39">
        <f t="shared" si="46"/>
        <v>1.3</v>
      </c>
      <c r="G238" s="39">
        <f t="shared" si="47"/>
        <v>1.3</v>
      </c>
      <c r="H238" s="39">
        <f t="shared" si="48"/>
        <v>1.3</v>
      </c>
      <c r="I238" s="39">
        <f t="shared" si="49"/>
        <v>3.9000000000000004</v>
      </c>
      <c r="J238" s="39">
        <f t="shared" si="50"/>
        <v>6.2</v>
      </c>
      <c r="K238" s="39">
        <f t="shared" si="51"/>
        <v>7.5</v>
      </c>
      <c r="L238" s="39">
        <f t="shared" si="52"/>
        <v>7.5</v>
      </c>
      <c r="M238" s="38">
        <f t="shared" si="53"/>
        <v>18.099999999999998</v>
      </c>
      <c r="N238" s="38">
        <f t="shared" si="54"/>
        <v>18.099999999999998</v>
      </c>
      <c r="O238" s="40">
        <f t="shared" si="55"/>
        <v>230.19999999999996</v>
      </c>
      <c r="P238" s="41"/>
    </row>
    <row r="239" spans="1:16" s="30" customFormat="1" ht="21.75" hidden="1">
      <c r="A239" s="42">
        <v>41915</v>
      </c>
      <c r="B239" s="37">
        <v>3</v>
      </c>
      <c r="C239" s="38">
        <f t="shared" si="61"/>
        <v>0</v>
      </c>
      <c r="D239" s="39">
        <f t="shared" si="44"/>
        <v>0</v>
      </c>
      <c r="E239" s="39">
        <f t="shared" si="45"/>
        <v>0</v>
      </c>
      <c r="F239" s="39">
        <f t="shared" si="46"/>
        <v>0</v>
      </c>
      <c r="G239" s="39">
        <f t="shared" si="47"/>
        <v>0</v>
      </c>
      <c r="H239" s="39">
        <f t="shared" si="48"/>
        <v>2.6</v>
      </c>
      <c r="I239" s="39">
        <f t="shared" si="49"/>
        <v>4.9</v>
      </c>
      <c r="J239" s="39">
        <f t="shared" si="50"/>
        <v>6.2</v>
      </c>
      <c r="K239" s="39">
        <f t="shared" si="51"/>
        <v>6.2</v>
      </c>
      <c r="L239" s="39">
        <f t="shared" si="52"/>
        <v>7.9</v>
      </c>
      <c r="M239" s="38">
        <f t="shared" si="53"/>
        <v>16.8</v>
      </c>
      <c r="N239" s="38">
        <f t="shared" si="54"/>
        <v>16.8</v>
      </c>
      <c r="O239" s="40">
        <f t="shared" si="55"/>
        <v>228.9</v>
      </c>
      <c r="P239" s="41"/>
    </row>
    <row r="240" spans="1:16" s="30" customFormat="1" ht="21.75" hidden="1">
      <c r="A240" s="36">
        <v>41916</v>
      </c>
      <c r="B240" s="37">
        <v>4</v>
      </c>
      <c r="C240" s="38">
        <f t="shared" si="61"/>
        <v>0</v>
      </c>
      <c r="D240" s="39">
        <f t="shared" si="44"/>
        <v>0</v>
      </c>
      <c r="E240" s="39">
        <f t="shared" si="45"/>
        <v>0</v>
      </c>
      <c r="F240" s="39">
        <f t="shared" si="46"/>
        <v>0</v>
      </c>
      <c r="G240" s="39">
        <f t="shared" si="47"/>
        <v>2.6</v>
      </c>
      <c r="H240" s="39">
        <f t="shared" si="48"/>
        <v>4.9</v>
      </c>
      <c r="I240" s="39">
        <f t="shared" si="49"/>
        <v>6.2</v>
      </c>
      <c r="J240" s="39">
        <f t="shared" si="50"/>
        <v>6.2</v>
      </c>
      <c r="K240" s="39">
        <f t="shared" si="51"/>
        <v>7.9</v>
      </c>
      <c r="L240" s="39">
        <f t="shared" si="52"/>
        <v>10.5</v>
      </c>
      <c r="M240" s="38">
        <f t="shared" si="53"/>
        <v>16.8</v>
      </c>
      <c r="N240" s="38">
        <f t="shared" si="54"/>
        <v>16.8</v>
      </c>
      <c r="O240" s="40">
        <f t="shared" si="55"/>
        <v>228.9</v>
      </c>
      <c r="P240" s="41"/>
    </row>
    <row r="241" spans="1:16" s="30" customFormat="1" ht="21.75" hidden="1">
      <c r="A241" s="42">
        <v>41917</v>
      </c>
      <c r="B241" s="37">
        <v>5</v>
      </c>
      <c r="C241" s="38">
        <f t="shared" si="61"/>
        <v>0</v>
      </c>
      <c r="D241" s="39">
        <f t="shared" si="44"/>
        <v>0</v>
      </c>
      <c r="E241" s="39">
        <f t="shared" si="45"/>
        <v>0</v>
      </c>
      <c r="F241" s="39">
        <f t="shared" si="46"/>
        <v>2.6</v>
      </c>
      <c r="G241" s="39">
        <f t="shared" si="47"/>
        <v>4.9</v>
      </c>
      <c r="H241" s="39">
        <f t="shared" si="48"/>
        <v>6.2</v>
      </c>
      <c r="I241" s="39">
        <f t="shared" si="49"/>
        <v>6.2</v>
      </c>
      <c r="J241" s="39">
        <f t="shared" si="50"/>
        <v>7.9</v>
      </c>
      <c r="K241" s="39">
        <f t="shared" si="51"/>
        <v>10.5</v>
      </c>
      <c r="L241" s="39">
        <f t="shared" si="52"/>
        <v>14.3</v>
      </c>
      <c r="M241" s="38">
        <f t="shared" si="53"/>
        <v>16.8</v>
      </c>
      <c r="N241" s="38">
        <f t="shared" si="54"/>
        <v>16.8</v>
      </c>
      <c r="O241" s="40">
        <f t="shared" si="55"/>
        <v>228.9</v>
      </c>
      <c r="P241" s="41"/>
    </row>
    <row r="242" spans="1:16" s="30" customFormat="1" ht="21.75" hidden="1">
      <c r="A242" s="36">
        <v>41918</v>
      </c>
      <c r="B242" s="37">
        <v>6</v>
      </c>
      <c r="C242" s="38">
        <f t="shared" si="61"/>
        <v>0</v>
      </c>
      <c r="D242" s="39">
        <f t="shared" si="44"/>
        <v>0</v>
      </c>
      <c r="E242" s="39">
        <f t="shared" si="45"/>
        <v>2.6</v>
      </c>
      <c r="F242" s="39">
        <f t="shared" si="46"/>
        <v>4.9</v>
      </c>
      <c r="G242" s="39">
        <f t="shared" si="47"/>
        <v>6.2</v>
      </c>
      <c r="H242" s="39">
        <f t="shared" si="48"/>
        <v>6.2</v>
      </c>
      <c r="I242" s="39">
        <f t="shared" si="49"/>
        <v>7.9</v>
      </c>
      <c r="J242" s="39">
        <f t="shared" si="50"/>
        <v>10.5</v>
      </c>
      <c r="K242" s="39">
        <f t="shared" si="51"/>
        <v>14.3</v>
      </c>
      <c r="L242" s="39">
        <f t="shared" si="52"/>
        <v>16.8</v>
      </c>
      <c r="M242" s="38">
        <f t="shared" si="53"/>
        <v>16.8</v>
      </c>
      <c r="N242" s="38">
        <f t="shared" si="54"/>
        <v>22.5</v>
      </c>
      <c r="O242" s="40">
        <f t="shared" si="55"/>
        <v>228.9</v>
      </c>
      <c r="P242" s="41"/>
    </row>
    <row r="243" spans="1:16" s="30" customFormat="1" ht="21.75" hidden="1">
      <c r="A243" s="42">
        <v>41919</v>
      </c>
      <c r="B243" s="37">
        <v>7</v>
      </c>
      <c r="C243" s="38">
        <f t="shared" si="61"/>
        <v>0</v>
      </c>
      <c r="D243" s="39">
        <f t="shared" si="44"/>
        <v>2.6</v>
      </c>
      <c r="E243" s="39">
        <f t="shared" si="45"/>
        <v>4.9</v>
      </c>
      <c r="F243" s="39">
        <f t="shared" si="46"/>
        <v>6.2</v>
      </c>
      <c r="G243" s="39">
        <f t="shared" si="47"/>
        <v>6.2</v>
      </c>
      <c r="H243" s="39">
        <f t="shared" si="48"/>
        <v>7.9</v>
      </c>
      <c r="I243" s="39">
        <f t="shared" si="49"/>
        <v>10.5</v>
      </c>
      <c r="J243" s="39">
        <f t="shared" si="50"/>
        <v>14.3</v>
      </c>
      <c r="K243" s="39">
        <f t="shared" si="51"/>
        <v>16.8</v>
      </c>
      <c r="L243" s="39">
        <f t="shared" si="52"/>
        <v>16.8</v>
      </c>
      <c r="M243" s="38">
        <f t="shared" si="53"/>
        <v>22.5</v>
      </c>
      <c r="N243" s="38">
        <f t="shared" si="54"/>
        <v>26.1</v>
      </c>
      <c r="O243" s="40">
        <f t="shared" si="55"/>
        <v>233.4</v>
      </c>
      <c r="P243" s="41"/>
    </row>
    <row r="244" spans="1:16" s="30" customFormat="1" ht="21.75" hidden="1">
      <c r="A244" s="36">
        <v>41920</v>
      </c>
      <c r="B244" s="37">
        <v>8</v>
      </c>
      <c r="C244" s="38">
        <f t="shared" si="61"/>
        <v>2.6</v>
      </c>
      <c r="D244" s="39">
        <f t="shared" si="44"/>
        <v>4.9</v>
      </c>
      <c r="E244" s="39">
        <f t="shared" si="45"/>
        <v>6.2</v>
      </c>
      <c r="F244" s="39">
        <f t="shared" si="46"/>
        <v>6.2</v>
      </c>
      <c r="G244" s="39">
        <f t="shared" si="47"/>
        <v>7.9</v>
      </c>
      <c r="H244" s="39">
        <f t="shared" si="48"/>
        <v>10.5</v>
      </c>
      <c r="I244" s="39">
        <f t="shared" si="49"/>
        <v>14.3</v>
      </c>
      <c r="J244" s="39">
        <f t="shared" si="50"/>
        <v>16.8</v>
      </c>
      <c r="K244" s="39">
        <f t="shared" si="51"/>
        <v>16.8</v>
      </c>
      <c r="L244" s="39">
        <f t="shared" si="52"/>
        <v>16.8</v>
      </c>
      <c r="M244" s="38">
        <f t="shared" si="53"/>
        <v>26.1</v>
      </c>
      <c r="N244" s="38">
        <f t="shared" si="54"/>
        <v>51.5</v>
      </c>
      <c r="O244" s="40">
        <f t="shared" si="55"/>
        <v>241.3</v>
      </c>
      <c r="P244" s="41"/>
    </row>
    <row r="245" spans="1:16" s="30" customFormat="1" ht="21.75" hidden="1">
      <c r="A245" s="42">
        <v>41921</v>
      </c>
      <c r="B245" s="37">
        <v>9</v>
      </c>
      <c r="C245" s="38">
        <f t="shared" si="61"/>
        <v>2.3</v>
      </c>
      <c r="D245" s="39">
        <f t="shared" si="44"/>
        <v>3.5999999999999996</v>
      </c>
      <c r="E245" s="39">
        <f t="shared" si="45"/>
        <v>3.5999999999999996</v>
      </c>
      <c r="F245" s="39">
        <f t="shared" si="46"/>
        <v>5.3</v>
      </c>
      <c r="G245" s="39">
        <f t="shared" si="47"/>
        <v>7.9</v>
      </c>
      <c r="H245" s="39">
        <f t="shared" si="48"/>
        <v>11.7</v>
      </c>
      <c r="I245" s="39">
        <f t="shared" si="49"/>
        <v>14.2</v>
      </c>
      <c r="J245" s="39">
        <f t="shared" si="50"/>
        <v>14.2</v>
      </c>
      <c r="K245" s="39">
        <f t="shared" si="51"/>
        <v>14.2</v>
      </c>
      <c r="L245" s="39">
        <f t="shared" si="52"/>
        <v>14.2</v>
      </c>
      <c r="M245" s="38">
        <f t="shared" si="53"/>
        <v>48.9</v>
      </c>
      <c r="N245" s="38">
        <f t="shared" si="54"/>
        <v>122.19999999999999</v>
      </c>
      <c r="O245" s="40">
        <f t="shared" si="55"/>
        <v>238.7</v>
      </c>
      <c r="P245" s="41"/>
    </row>
    <row r="246" spans="1:16" s="30" customFormat="1" ht="21.75" hidden="1">
      <c r="A246" s="36">
        <v>41922</v>
      </c>
      <c r="B246" s="43">
        <v>10</v>
      </c>
      <c r="C246" s="38">
        <f t="shared" si="61"/>
        <v>1.3</v>
      </c>
      <c r="D246" s="39">
        <f aca="true" t="shared" si="62" ref="D246:D309">C246+C247</f>
        <v>1.3</v>
      </c>
      <c r="E246" s="39">
        <f aca="true" t="shared" si="63" ref="E246:E309">C246+C247+C248</f>
        <v>3</v>
      </c>
      <c r="F246" s="39">
        <f aca="true" t="shared" si="64" ref="F246:F309">C246+C247+C248+C249</f>
        <v>5.6</v>
      </c>
      <c r="G246" s="39">
        <f aca="true" t="shared" si="65" ref="G246:G309">C246+C247+C248+C249+C250</f>
        <v>9.399999999999999</v>
      </c>
      <c r="H246" s="39">
        <f aca="true" t="shared" si="66" ref="H246:H309">C246+C247+C248+C249+C250+C251</f>
        <v>11.899999999999999</v>
      </c>
      <c r="I246" s="39">
        <f aca="true" t="shared" si="67" ref="I246:I309">C246+C247+C248+C249+C250+C251+C252</f>
        <v>11.899999999999999</v>
      </c>
      <c r="J246" s="39">
        <f aca="true" t="shared" si="68" ref="J246:J309">C246+C247+C248+C249+C250+C251+C252+C253</f>
        <v>11.899999999999999</v>
      </c>
      <c r="K246" s="39">
        <f aca="true" t="shared" si="69" ref="K246:K309">C246+C247+C248+C249+C250+C251+C252+C253+C254</f>
        <v>11.899999999999999</v>
      </c>
      <c r="L246" s="39">
        <f aca="true" t="shared" si="70" ref="L246:L309">C246+C247+C248+C249+C250+C251+C252+C253+C254+C255</f>
        <v>11.899999999999999</v>
      </c>
      <c r="M246" s="38">
        <f aca="true" t="shared" si="71" ref="M246:M309">C246+C247+C248+C249+C250+C251+C252+C253+C254+C255+C256+C257+C258+C259</f>
        <v>119.89999999999999</v>
      </c>
      <c r="N246" s="38">
        <f aca="true" t="shared" si="72" ref="N246:N309">C246+C247+C248+C249+C250+C251+C252+C253+C254+C255+C256+C257+C258+C259+C260</f>
        <v>121.1</v>
      </c>
      <c r="O246" s="40">
        <f aca="true" t="shared" si="73" ref="O246:O309">C246+C247+C248+C249+C250+C251+C252+C253+C254+C255+C256+C257+C258+C259+C260+C261+C262+C263+C264+C265+C266+C267+C268+C269+C270+C271+C272+C273+C274+C275</f>
        <v>239.99999999999997</v>
      </c>
      <c r="P246" s="41"/>
    </row>
    <row r="247" spans="1:16" s="30" customFormat="1" ht="21.75" hidden="1">
      <c r="A247" s="42">
        <v>41923</v>
      </c>
      <c r="B247" s="37">
        <v>11</v>
      </c>
      <c r="C247" s="38">
        <f aca="true" t="shared" si="74" ref="C247:C256">+H18</f>
        <v>0</v>
      </c>
      <c r="D247" s="39">
        <f t="shared" si="62"/>
        <v>1.7</v>
      </c>
      <c r="E247" s="39">
        <f t="shared" si="63"/>
        <v>4.3</v>
      </c>
      <c r="F247" s="39">
        <f t="shared" si="64"/>
        <v>8.1</v>
      </c>
      <c r="G247" s="39">
        <f t="shared" si="65"/>
        <v>10.6</v>
      </c>
      <c r="H247" s="39">
        <f t="shared" si="66"/>
        <v>10.6</v>
      </c>
      <c r="I247" s="39">
        <f t="shared" si="67"/>
        <v>10.6</v>
      </c>
      <c r="J247" s="39">
        <f t="shared" si="68"/>
        <v>10.6</v>
      </c>
      <c r="K247" s="39">
        <f t="shared" si="69"/>
        <v>10.6</v>
      </c>
      <c r="L247" s="39">
        <f t="shared" si="70"/>
        <v>16.3</v>
      </c>
      <c r="M247" s="38">
        <f t="shared" si="71"/>
        <v>119.8</v>
      </c>
      <c r="N247" s="38">
        <f t="shared" si="72"/>
        <v>137.2</v>
      </c>
      <c r="O247" s="40">
        <f t="shared" si="73"/>
        <v>245.29999999999995</v>
      </c>
      <c r="P247" s="41"/>
    </row>
    <row r="248" spans="1:16" s="30" customFormat="1" ht="21.75" hidden="1">
      <c r="A248" s="36">
        <v>41924</v>
      </c>
      <c r="B248" s="37">
        <v>12</v>
      </c>
      <c r="C248" s="38">
        <f t="shared" si="74"/>
        <v>1.7</v>
      </c>
      <c r="D248" s="39">
        <f t="shared" si="62"/>
        <v>4.3</v>
      </c>
      <c r="E248" s="39">
        <f t="shared" si="63"/>
        <v>8.1</v>
      </c>
      <c r="F248" s="39">
        <f t="shared" si="64"/>
        <v>10.6</v>
      </c>
      <c r="G248" s="39">
        <f t="shared" si="65"/>
        <v>10.6</v>
      </c>
      <c r="H248" s="39">
        <f t="shared" si="66"/>
        <v>10.6</v>
      </c>
      <c r="I248" s="39">
        <f t="shared" si="67"/>
        <v>10.6</v>
      </c>
      <c r="J248" s="39">
        <f t="shared" si="68"/>
        <v>10.6</v>
      </c>
      <c r="K248" s="39">
        <f t="shared" si="69"/>
        <v>16.3</v>
      </c>
      <c r="L248" s="39">
        <f t="shared" si="70"/>
        <v>19.900000000000002</v>
      </c>
      <c r="M248" s="38">
        <f t="shared" si="71"/>
        <v>137.2</v>
      </c>
      <c r="N248" s="38">
        <f t="shared" si="72"/>
        <v>165.39999999999998</v>
      </c>
      <c r="O248" s="40">
        <f t="shared" si="73"/>
        <v>263.29999999999995</v>
      </c>
      <c r="P248" s="41"/>
    </row>
    <row r="249" spans="1:16" s="30" customFormat="1" ht="21.75" hidden="1">
      <c r="A249" s="42">
        <v>41925</v>
      </c>
      <c r="B249" s="37">
        <v>13</v>
      </c>
      <c r="C249" s="38">
        <f t="shared" si="74"/>
        <v>2.6</v>
      </c>
      <c r="D249" s="39">
        <f t="shared" si="62"/>
        <v>6.4</v>
      </c>
      <c r="E249" s="39">
        <f t="shared" si="63"/>
        <v>8.9</v>
      </c>
      <c r="F249" s="39">
        <f t="shared" si="64"/>
        <v>8.9</v>
      </c>
      <c r="G249" s="39">
        <f t="shared" si="65"/>
        <v>8.9</v>
      </c>
      <c r="H249" s="39">
        <f t="shared" si="66"/>
        <v>8.9</v>
      </c>
      <c r="I249" s="39">
        <f t="shared" si="67"/>
        <v>8.9</v>
      </c>
      <c r="J249" s="39">
        <f t="shared" si="68"/>
        <v>14.600000000000001</v>
      </c>
      <c r="K249" s="39">
        <f t="shared" si="69"/>
        <v>18.200000000000003</v>
      </c>
      <c r="L249" s="39">
        <f t="shared" si="70"/>
        <v>43.6</v>
      </c>
      <c r="M249" s="38">
        <f t="shared" si="71"/>
        <v>163.7</v>
      </c>
      <c r="N249" s="38">
        <f t="shared" si="72"/>
        <v>197.39999999999998</v>
      </c>
      <c r="O249" s="40">
        <f t="shared" si="73"/>
        <v>343.5</v>
      </c>
      <c r="P249" s="41"/>
    </row>
    <row r="250" spans="1:16" s="30" customFormat="1" ht="21.75" hidden="1">
      <c r="A250" s="36">
        <v>41926</v>
      </c>
      <c r="B250" s="37">
        <v>14</v>
      </c>
      <c r="C250" s="38">
        <f t="shared" si="74"/>
        <v>3.8</v>
      </c>
      <c r="D250" s="39">
        <f t="shared" si="62"/>
        <v>6.3</v>
      </c>
      <c r="E250" s="39">
        <f t="shared" si="63"/>
        <v>6.3</v>
      </c>
      <c r="F250" s="39">
        <f t="shared" si="64"/>
        <v>6.3</v>
      </c>
      <c r="G250" s="39">
        <f t="shared" si="65"/>
        <v>6.3</v>
      </c>
      <c r="H250" s="39">
        <f t="shared" si="66"/>
        <v>6.3</v>
      </c>
      <c r="I250" s="39">
        <f t="shared" si="67"/>
        <v>12</v>
      </c>
      <c r="J250" s="39">
        <f t="shared" si="68"/>
        <v>15.6</v>
      </c>
      <c r="K250" s="39">
        <f t="shared" si="69"/>
        <v>41</v>
      </c>
      <c r="L250" s="39">
        <f t="shared" si="70"/>
        <v>114.3</v>
      </c>
      <c r="M250" s="38">
        <f t="shared" si="71"/>
        <v>194.8</v>
      </c>
      <c r="N250" s="38">
        <f t="shared" si="72"/>
        <v>195.5</v>
      </c>
      <c r="O250" s="40">
        <f t="shared" si="73"/>
        <v>374.09999999999997</v>
      </c>
      <c r="P250" s="41"/>
    </row>
    <row r="251" spans="1:16" s="30" customFormat="1" ht="21.75" hidden="1">
      <c r="A251" s="42">
        <v>41927</v>
      </c>
      <c r="B251" s="37">
        <v>15</v>
      </c>
      <c r="C251" s="38">
        <f t="shared" si="74"/>
        <v>2.5</v>
      </c>
      <c r="D251" s="39">
        <f t="shared" si="62"/>
        <v>2.5</v>
      </c>
      <c r="E251" s="39">
        <f t="shared" si="63"/>
        <v>2.5</v>
      </c>
      <c r="F251" s="39">
        <f t="shared" si="64"/>
        <v>2.5</v>
      </c>
      <c r="G251" s="39">
        <f t="shared" si="65"/>
        <v>2.5</v>
      </c>
      <c r="H251" s="39">
        <f t="shared" si="66"/>
        <v>8.2</v>
      </c>
      <c r="I251" s="39">
        <f t="shared" si="67"/>
        <v>11.799999999999999</v>
      </c>
      <c r="J251" s="39">
        <f t="shared" si="68"/>
        <v>37.199999999999996</v>
      </c>
      <c r="K251" s="39">
        <f t="shared" si="69"/>
        <v>110.5</v>
      </c>
      <c r="L251" s="39">
        <f t="shared" si="70"/>
        <v>111.7</v>
      </c>
      <c r="M251" s="38">
        <f t="shared" si="71"/>
        <v>191.7</v>
      </c>
      <c r="N251" s="38">
        <f t="shared" si="72"/>
        <v>208.6</v>
      </c>
      <c r="O251" s="40">
        <f t="shared" si="73"/>
        <v>396.2</v>
      </c>
      <c r="P251" s="41"/>
    </row>
    <row r="252" spans="1:16" s="30" customFormat="1" ht="21.75" hidden="1">
      <c r="A252" s="36">
        <v>41928</v>
      </c>
      <c r="B252" s="37">
        <v>16</v>
      </c>
      <c r="C252" s="38">
        <f t="shared" si="74"/>
        <v>0</v>
      </c>
      <c r="D252" s="39">
        <f t="shared" si="62"/>
        <v>0</v>
      </c>
      <c r="E252" s="39">
        <f t="shared" si="63"/>
        <v>0</v>
      </c>
      <c r="F252" s="39">
        <f t="shared" si="64"/>
        <v>0</v>
      </c>
      <c r="G252" s="39">
        <f t="shared" si="65"/>
        <v>5.7</v>
      </c>
      <c r="H252" s="39">
        <f t="shared" si="66"/>
        <v>9.3</v>
      </c>
      <c r="I252" s="39">
        <f t="shared" si="67"/>
        <v>34.7</v>
      </c>
      <c r="J252" s="39">
        <f t="shared" si="68"/>
        <v>108</v>
      </c>
      <c r="K252" s="39">
        <f t="shared" si="69"/>
        <v>109.2</v>
      </c>
      <c r="L252" s="39">
        <f t="shared" si="70"/>
        <v>126.6</v>
      </c>
      <c r="M252" s="38">
        <f t="shared" si="71"/>
        <v>206.1</v>
      </c>
      <c r="N252" s="38">
        <f t="shared" si="72"/>
        <v>212.1</v>
      </c>
      <c r="O252" s="40">
        <f t="shared" si="73"/>
        <v>401</v>
      </c>
      <c r="P252" s="41"/>
    </row>
    <row r="253" spans="1:16" s="30" customFormat="1" ht="21.75" hidden="1">
      <c r="A253" s="42">
        <v>41929</v>
      </c>
      <c r="B253" s="37">
        <v>17</v>
      </c>
      <c r="C253" s="38">
        <f t="shared" si="74"/>
        <v>0</v>
      </c>
      <c r="D253" s="39">
        <f t="shared" si="62"/>
        <v>0</v>
      </c>
      <c r="E253" s="39">
        <f t="shared" si="63"/>
        <v>0</v>
      </c>
      <c r="F253" s="39">
        <f t="shared" si="64"/>
        <v>5.7</v>
      </c>
      <c r="G253" s="39">
        <f t="shared" si="65"/>
        <v>9.3</v>
      </c>
      <c r="H253" s="39">
        <f t="shared" si="66"/>
        <v>34.7</v>
      </c>
      <c r="I253" s="39">
        <f t="shared" si="67"/>
        <v>108</v>
      </c>
      <c r="J253" s="39">
        <f t="shared" si="68"/>
        <v>109.2</v>
      </c>
      <c r="K253" s="39">
        <f t="shared" si="69"/>
        <v>126.6</v>
      </c>
      <c r="L253" s="39">
        <f t="shared" si="70"/>
        <v>154.79999999999998</v>
      </c>
      <c r="M253" s="38">
        <f t="shared" si="71"/>
        <v>212.1</v>
      </c>
      <c r="N253" s="38">
        <f t="shared" si="72"/>
        <v>212.1</v>
      </c>
      <c r="O253" s="40">
        <f t="shared" si="73"/>
        <v>406.1</v>
      </c>
      <c r="P253" s="41"/>
    </row>
    <row r="254" spans="1:16" s="30" customFormat="1" ht="21.75" hidden="1">
      <c r="A254" s="36">
        <v>41930</v>
      </c>
      <c r="B254" s="37">
        <v>18</v>
      </c>
      <c r="C254" s="38">
        <f t="shared" si="74"/>
        <v>0</v>
      </c>
      <c r="D254" s="39">
        <f t="shared" si="62"/>
        <v>0</v>
      </c>
      <c r="E254" s="39">
        <f t="shared" si="63"/>
        <v>5.7</v>
      </c>
      <c r="F254" s="39">
        <f t="shared" si="64"/>
        <v>9.3</v>
      </c>
      <c r="G254" s="39">
        <f t="shared" si="65"/>
        <v>34.7</v>
      </c>
      <c r="H254" s="39">
        <f t="shared" si="66"/>
        <v>108</v>
      </c>
      <c r="I254" s="39">
        <f t="shared" si="67"/>
        <v>109.2</v>
      </c>
      <c r="J254" s="39">
        <f t="shared" si="68"/>
        <v>126.6</v>
      </c>
      <c r="K254" s="39">
        <f t="shared" si="69"/>
        <v>154.79999999999998</v>
      </c>
      <c r="L254" s="39">
        <f t="shared" si="70"/>
        <v>188.5</v>
      </c>
      <c r="M254" s="38">
        <f t="shared" si="71"/>
        <v>212.1</v>
      </c>
      <c r="N254" s="38">
        <f t="shared" si="72"/>
        <v>212.1</v>
      </c>
      <c r="O254" s="40">
        <f t="shared" si="73"/>
        <v>408.20000000000005</v>
      </c>
      <c r="P254" s="41"/>
    </row>
    <row r="255" spans="1:16" s="30" customFormat="1" ht="21.75" hidden="1">
      <c r="A255" s="42">
        <v>41931</v>
      </c>
      <c r="B255" s="37">
        <v>19</v>
      </c>
      <c r="C255" s="38">
        <f t="shared" si="74"/>
        <v>0</v>
      </c>
      <c r="D255" s="39">
        <f t="shared" si="62"/>
        <v>5.7</v>
      </c>
      <c r="E255" s="39">
        <f t="shared" si="63"/>
        <v>9.3</v>
      </c>
      <c r="F255" s="39">
        <f t="shared" si="64"/>
        <v>34.7</v>
      </c>
      <c r="G255" s="39">
        <f t="shared" si="65"/>
        <v>108</v>
      </c>
      <c r="H255" s="39">
        <f t="shared" si="66"/>
        <v>109.2</v>
      </c>
      <c r="I255" s="39">
        <f t="shared" si="67"/>
        <v>126.6</v>
      </c>
      <c r="J255" s="39">
        <f t="shared" si="68"/>
        <v>154.79999999999998</v>
      </c>
      <c r="K255" s="39">
        <f t="shared" si="69"/>
        <v>188.5</v>
      </c>
      <c r="L255" s="39">
        <f t="shared" si="70"/>
        <v>189.2</v>
      </c>
      <c r="M255" s="38">
        <f t="shared" si="71"/>
        <v>212.1</v>
      </c>
      <c r="N255" s="38">
        <f t="shared" si="72"/>
        <v>212.1</v>
      </c>
      <c r="O255" s="40">
        <f t="shared" si="73"/>
        <v>408.20000000000005</v>
      </c>
      <c r="P255" s="41"/>
    </row>
    <row r="256" spans="1:16" s="30" customFormat="1" ht="21.75" hidden="1">
      <c r="A256" s="36">
        <v>41932</v>
      </c>
      <c r="B256" s="43">
        <v>20</v>
      </c>
      <c r="C256" s="38">
        <f t="shared" si="74"/>
        <v>5.7</v>
      </c>
      <c r="D256" s="39">
        <f t="shared" si="62"/>
        <v>9.3</v>
      </c>
      <c r="E256" s="39">
        <f t="shared" si="63"/>
        <v>34.7</v>
      </c>
      <c r="F256" s="39">
        <f t="shared" si="64"/>
        <v>108</v>
      </c>
      <c r="G256" s="39">
        <f t="shared" si="65"/>
        <v>109.2</v>
      </c>
      <c r="H256" s="39">
        <f t="shared" si="66"/>
        <v>126.6</v>
      </c>
      <c r="I256" s="39">
        <f t="shared" si="67"/>
        <v>154.79999999999998</v>
      </c>
      <c r="J256" s="39">
        <f t="shared" si="68"/>
        <v>188.5</v>
      </c>
      <c r="K256" s="39">
        <f t="shared" si="69"/>
        <v>189.2</v>
      </c>
      <c r="L256" s="39">
        <f t="shared" si="70"/>
        <v>206.1</v>
      </c>
      <c r="M256" s="38">
        <f t="shared" si="71"/>
        <v>212.1</v>
      </c>
      <c r="N256" s="38">
        <f t="shared" si="72"/>
        <v>212.1</v>
      </c>
      <c r="O256" s="40">
        <f t="shared" si="73"/>
        <v>411.40000000000003</v>
      </c>
      <c r="P256" s="41"/>
    </row>
    <row r="257" spans="1:16" s="30" customFormat="1" ht="21.75" hidden="1">
      <c r="A257" s="42">
        <v>41933</v>
      </c>
      <c r="B257" s="37">
        <v>21</v>
      </c>
      <c r="C257" s="38">
        <f aca="true" t="shared" si="75" ref="C257:C267">+H29</f>
        <v>3.6</v>
      </c>
      <c r="D257" s="39">
        <f t="shared" si="62"/>
        <v>29</v>
      </c>
      <c r="E257" s="39">
        <f t="shared" si="63"/>
        <v>102.3</v>
      </c>
      <c r="F257" s="39">
        <f t="shared" si="64"/>
        <v>103.5</v>
      </c>
      <c r="G257" s="39">
        <f t="shared" si="65"/>
        <v>120.9</v>
      </c>
      <c r="H257" s="39">
        <f t="shared" si="66"/>
        <v>149.1</v>
      </c>
      <c r="I257" s="39">
        <f t="shared" si="67"/>
        <v>182.8</v>
      </c>
      <c r="J257" s="39">
        <f t="shared" si="68"/>
        <v>183.5</v>
      </c>
      <c r="K257" s="39">
        <f t="shared" si="69"/>
        <v>200.4</v>
      </c>
      <c r="L257" s="39">
        <f t="shared" si="70"/>
        <v>206.4</v>
      </c>
      <c r="M257" s="38">
        <f t="shared" si="71"/>
        <v>206.4</v>
      </c>
      <c r="N257" s="38">
        <f t="shared" si="72"/>
        <v>206.4</v>
      </c>
      <c r="O257" s="40">
        <f t="shared" si="73"/>
        <v>410.9</v>
      </c>
      <c r="P257" s="41"/>
    </row>
    <row r="258" spans="1:16" s="30" customFormat="1" ht="21.75" hidden="1">
      <c r="A258" s="36">
        <v>41934</v>
      </c>
      <c r="B258" s="37">
        <v>22</v>
      </c>
      <c r="C258" s="38">
        <f t="shared" si="75"/>
        <v>25.4</v>
      </c>
      <c r="D258" s="39">
        <f t="shared" si="62"/>
        <v>98.69999999999999</v>
      </c>
      <c r="E258" s="39">
        <f t="shared" si="63"/>
        <v>99.89999999999999</v>
      </c>
      <c r="F258" s="39">
        <f t="shared" si="64"/>
        <v>117.29999999999998</v>
      </c>
      <c r="G258" s="39">
        <f t="shared" si="65"/>
        <v>145.49999999999997</v>
      </c>
      <c r="H258" s="39">
        <f t="shared" si="66"/>
        <v>179.2</v>
      </c>
      <c r="I258" s="39">
        <f t="shared" si="67"/>
        <v>179.89999999999998</v>
      </c>
      <c r="J258" s="39">
        <f t="shared" si="68"/>
        <v>196.79999999999998</v>
      </c>
      <c r="K258" s="39">
        <f t="shared" si="69"/>
        <v>202.79999999999998</v>
      </c>
      <c r="L258" s="39">
        <f t="shared" si="70"/>
        <v>202.79999999999998</v>
      </c>
      <c r="M258" s="38">
        <f t="shared" si="71"/>
        <v>202.79999999999998</v>
      </c>
      <c r="N258" s="38">
        <f t="shared" si="72"/>
        <v>207.29999999999998</v>
      </c>
      <c r="O258" s="40">
        <f t="shared" si="73"/>
        <v>423.99999999999994</v>
      </c>
      <c r="P258" s="41"/>
    </row>
    <row r="259" spans="1:16" s="30" customFormat="1" ht="21.75" hidden="1">
      <c r="A259" s="42">
        <v>41935</v>
      </c>
      <c r="B259" s="37">
        <v>23</v>
      </c>
      <c r="C259" s="38">
        <f t="shared" si="75"/>
        <v>73.3</v>
      </c>
      <c r="D259" s="39">
        <f t="shared" si="62"/>
        <v>74.5</v>
      </c>
      <c r="E259" s="39">
        <f t="shared" si="63"/>
        <v>91.9</v>
      </c>
      <c r="F259" s="39">
        <f t="shared" si="64"/>
        <v>120.10000000000001</v>
      </c>
      <c r="G259" s="39">
        <f t="shared" si="65"/>
        <v>153.8</v>
      </c>
      <c r="H259" s="39">
        <f t="shared" si="66"/>
        <v>154.5</v>
      </c>
      <c r="I259" s="39">
        <f t="shared" si="67"/>
        <v>171.4</v>
      </c>
      <c r="J259" s="39">
        <f t="shared" si="68"/>
        <v>177.4</v>
      </c>
      <c r="K259" s="39">
        <f t="shared" si="69"/>
        <v>177.4</v>
      </c>
      <c r="L259" s="39">
        <f t="shared" si="70"/>
        <v>177.4</v>
      </c>
      <c r="M259" s="38">
        <f t="shared" si="71"/>
        <v>181.9</v>
      </c>
      <c r="N259" s="38">
        <f t="shared" si="72"/>
        <v>189.8</v>
      </c>
      <c r="O259" s="40">
        <f t="shared" si="73"/>
        <v>424.79999999999995</v>
      </c>
      <c r="P259" s="41"/>
    </row>
    <row r="260" spans="1:16" s="30" customFormat="1" ht="21.75" hidden="1">
      <c r="A260" s="36">
        <v>41936</v>
      </c>
      <c r="B260" s="37">
        <v>24</v>
      </c>
      <c r="C260" s="38">
        <f t="shared" si="75"/>
        <v>1.2</v>
      </c>
      <c r="D260" s="39">
        <f t="shared" si="62"/>
        <v>18.599999999999998</v>
      </c>
      <c r="E260" s="39">
        <f t="shared" si="63"/>
        <v>46.8</v>
      </c>
      <c r="F260" s="39">
        <f t="shared" si="64"/>
        <v>80.5</v>
      </c>
      <c r="G260" s="39">
        <f t="shared" si="65"/>
        <v>81.2</v>
      </c>
      <c r="H260" s="39">
        <f t="shared" si="66"/>
        <v>98.1</v>
      </c>
      <c r="I260" s="39">
        <f t="shared" si="67"/>
        <v>104.1</v>
      </c>
      <c r="J260" s="39">
        <f t="shared" si="68"/>
        <v>104.1</v>
      </c>
      <c r="K260" s="39">
        <f t="shared" si="69"/>
        <v>104.1</v>
      </c>
      <c r="L260" s="39">
        <f t="shared" si="70"/>
        <v>104.1</v>
      </c>
      <c r="M260" s="38">
        <f t="shared" si="71"/>
        <v>116.5</v>
      </c>
      <c r="N260" s="38">
        <f t="shared" si="72"/>
        <v>116.5</v>
      </c>
      <c r="O260" s="40">
        <f t="shared" si="73"/>
        <v>351.5</v>
      </c>
      <c r="P260" s="41"/>
    </row>
    <row r="261" spans="1:16" s="30" customFormat="1" ht="21.75" hidden="1">
      <c r="A261" s="42">
        <v>41937</v>
      </c>
      <c r="B261" s="37">
        <v>25</v>
      </c>
      <c r="C261" s="38">
        <f t="shared" si="75"/>
        <v>17.4</v>
      </c>
      <c r="D261" s="39">
        <f t="shared" si="62"/>
        <v>45.599999999999994</v>
      </c>
      <c r="E261" s="39">
        <f t="shared" si="63"/>
        <v>79.3</v>
      </c>
      <c r="F261" s="39">
        <f t="shared" si="64"/>
        <v>80</v>
      </c>
      <c r="G261" s="39">
        <f t="shared" si="65"/>
        <v>96.9</v>
      </c>
      <c r="H261" s="39">
        <f t="shared" si="66"/>
        <v>102.9</v>
      </c>
      <c r="I261" s="39">
        <f t="shared" si="67"/>
        <v>102.9</v>
      </c>
      <c r="J261" s="39">
        <f t="shared" si="68"/>
        <v>102.9</v>
      </c>
      <c r="K261" s="39">
        <f t="shared" si="69"/>
        <v>102.9</v>
      </c>
      <c r="L261" s="39">
        <f t="shared" si="70"/>
        <v>102.9</v>
      </c>
      <c r="M261" s="38">
        <f t="shared" si="71"/>
        <v>115.30000000000001</v>
      </c>
      <c r="N261" s="38">
        <f t="shared" si="72"/>
        <v>118.9</v>
      </c>
      <c r="O261" s="40">
        <f t="shared" si="73"/>
        <v>354.8</v>
      </c>
      <c r="P261" s="41"/>
    </row>
    <row r="262" spans="1:16" s="30" customFormat="1" ht="21.75" hidden="1">
      <c r="A262" s="36">
        <v>41938</v>
      </c>
      <c r="B262" s="37">
        <v>26</v>
      </c>
      <c r="C262" s="38">
        <f t="shared" si="75"/>
        <v>28.2</v>
      </c>
      <c r="D262" s="39">
        <f t="shared" si="62"/>
        <v>61.900000000000006</v>
      </c>
      <c r="E262" s="39">
        <f t="shared" si="63"/>
        <v>62.60000000000001</v>
      </c>
      <c r="F262" s="39">
        <f t="shared" si="64"/>
        <v>79.5</v>
      </c>
      <c r="G262" s="39">
        <f t="shared" si="65"/>
        <v>85.5</v>
      </c>
      <c r="H262" s="39">
        <f t="shared" si="66"/>
        <v>85.5</v>
      </c>
      <c r="I262" s="39">
        <f t="shared" si="67"/>
        <v>85.5</v>
      </c>
      <c r="J262" s="39">
        <f t="shared" si="68"/>
        <v>85.5</v>
      </c>
      <c r="K262" s="39">
        <f t="shared" si="69"/>
        <v>85.5</v>
      </c>
      <c r="L262" s="39">
        <f t="shared" si="70"/>
        <v>85.5</v>
      </c>
      <c r="M262" s="38">
        <f t="shared" si="71"/>
        <v>101.5</v>
      </c>
      <c r="N262" s="38">
        <f t="shared" si="72"/>
        <v>108.1</v>
      </c>
      <c r="O262" s="40">
        <f t="shared" si="73"/>
        <v>366.7</v>
      </c>
      <c r="P262" s="41"/>
    </row>
    <row r="263" spans="1:16" s="30" customFormat="1" ht="21.75" hidden="1">
      <c r="A263" s="42">
        <v>41939</v>
      </c>
      <c r="B263" s="37">
        <v>27</v>
      </c>
      <c r="C263" s="38">
        <f t="shared" si="75"/>
        <v>33.7</v>
      </c>
      <c r="D263" s="39">
        <f t="shared" si="62"/>
        <v>34.400000000000006</v>
      </c>
      <c r="E263" s="39">
        <f t="shared" si="63"/>
        <v>51.300000000000004</v>
      </c>
      <c r="F263" s="39">
        <f t="shared" si="64"/>
        <v>57.300000000000004</v>
      </c>
      <c r="G263" s="39">
        <f t="shared" si="65"/>
        <v>57.300000000000004</v>
      </c>
      <c r="H263" s="39">
        <f t="shared" si="66"/>
        <v>57.300000000000004</v>
      </c>
      <c r="I263" s="39">
        <f t="shared" si="67"/>
        <v>57.300000000000004</v>
      </c>
      <c r="J263" s="39">
        <f t="shared" si="68"/>
        <v>57.300000000000004</v>
      </c>
      <c r="K263" s="39">
        <f t="shared" si="69"/>
        <v>57.300000000000004</v>
      </c>
      <c r="L263" s="39">
        <f t="shared" si="70"/>
        <v>61.800000000000004</v>
      </c>
      <c r="M263" s="38">
        <f t="shared" si="71"/>
        <v>79.89999999999999</v>
      </c>
      <c r="N263" s="38">
        <f t="shared" si="72"/>
        <v>97.89999999999999</v>
      </c>
      <c r="O263" s="40">
        <f t="shared" si="73"/>
        <v>370.9</v>
      </c>
      <c r="P263" s="41"/>
    </row>
    <row r="264" spans="1:16" s="30" customFormat="1" ht="21.75" hidden="1">
      <c r="A264" s="36">
        <v>41940</v>
      </c>
      <c r="B264" s="37">
        <v>28</v>
      </c>
      <c r="C264" s="38">
        <f t="shared" si="75"/>
        <v>0.7</v>
      </c>
      <c r="D264" s="39">
        <f t="shared" si="62"/>
        <v>17.599999999999998</v>
      </c>
      <c r="E264" s="39">
        <f t="shared" si="63"/>
        <v>23.599999999999998</v>
      </c>
      <c r="F264" s="39">
        <f t="shared" si="64"/>
        <v>23.599999999999998</v>
      </c>
      <c r="G264" s="39">
        <f t="shared" si="65"/>
        <v>23.599999999999998</v>
      </c>
      <c r="H264" s="39">
        <f t="shared" si="66"/>
        <v>23.599999999999998</v>
      </c>
      <c r="I264" s="39">
        <f t="shared" si="67"/>
        <v>23.599999999999998</v>
      </c>
      <c r="J264" s="39">
        <f t="shared" si="68"/>
        <v>23.599999999999998</v>
      </c>
      <c r="K264" s="39">
        <f t="shared" si="69"/>
        <v>28.099999999999998</v>
      </c>
      <c r="L264" s="39">
        <f t="shared" si="70"/>
        <v>36</v>
      </c>
      <c r="M264" s="38">
        <f t="shared" si="71"/>
        <v>64.2</v>
      </c>
      <c r="N264" s="38">
        <f t="shared" si="72"/>
        <v>146.10000000000002</v>
      </c>
      <c r="O264" s="40">
        <f t="shared" si="73"/>
        <v>337.2</v>
      </c>
      <c r="P264" s="41"/>
    </row>
    <row r="265" spans="1:16" s="30" customFormat="1" ht="21.75" hidden="1">
      <c r="A265" s="42">
        <v>41941</v>
      </c>
      <c r="B265" s="44">
        <v>29</v>
      </c>
      <c r="C265" s="38">
        <f t="shared" si="75"/>
        <v>16.9</v>
      </c>
      <c r="D265" s="39">
        <f t="shared" si="62"/>
        <v>22.9</v>
      </c>
      <c r="E265" s="39">
        <f t="shared" si="63"/>
        <v>22.9</v>
      </c>
      <c r="F265" s="39">
        <f t="shared" si="64"/>
        <v>22.9</v>
      </c>
      <c r="G265" s="39">
        <f t="shared" si="65"/>
        <v>22.9</v>
      </c>
      <c r="H265" s="39">
        <f t="shared" si="66"/>
        <v>22.9</v>
      </c>
      <c r="I265" s="39">
        <f t="shared" si="67"/>
        <v>22.9</v>
      </c>
      <c r="J265" s="39">
        <f t="shared" si="68"/>
        <v>27.4</v>
      </c>
      <c r="K265" s="39">
        <f t="shared" si="69"/>
        <v>35.3</v>
      </c>
      <c r="L265" s="39">
        <f t="shared" si="70"/>
        <v>35.3</v>
      </c>
      <c r="M265" s="38">
        <f t="shared" si="71"/>
        <v>145.4</v>
      </c>
      <c r="N265" s="38">
        <f t="shared" si="72"/>
        <v>178.60000000000002</v>
      </c>
      <c r="O265" s="40">
        <f t="shared" si="73"/>
        <v>336.5</v>
      </c>
      <c r="P265" s="41"/>
    </row>
    <row r="266" spans="1:16" s="30" customFormat="1" ht="21.75" hidden="1">
      <c r="A266" s="36">
        <v>41942</v>
      </c>
      <c r="B266" s="45">
        <v>30</v>
      </c>
      <c r="C266" s="38">
        <f t="shared" si="75"/>
        <v>6</v>
      </c>
      <c r="D266" s="39">
        <f t="shared" si="62"/>
        <v>6</v>
      </c>
      <c r="E266" s="39">
        <f t="shared" si="63"/>
        <v>6</v>
      </c>
      <c r="F266" s="39">
        <f t="shared" si="64"/>
        <v>6</v>
      </c>
      <c r="G266" s="39">
        <f t="shared" si="65"/>
        <v>6</v>
      </c>
      <c r="H266" s="39">
        <f t="shared" si="66"/>
        <v>6</v>
      </c>
      <c r="I266" s="39">
        <f t="shared" si="67"/>
        <v>10.5</v>
      </c>
      <c r="J266" s="39">
        <f t="shared" si="68"/>
        <v>18.4</v>
      </c>
      <c r="K266" s="39">
        <f t="shared" si="69"/>
        <v>18.4</v>
      </c>
      <c r="L266" s="39">
        <f t="shared" si="70"/>
        <v>22</v>
      </c>
      <c r="M266" s="38">
        <f t="shared" si="71"/>
        <v>161.7</v>
      </c>
      <c r="N266" s="38">
        <f t="shared" si="72"/>
        <v>187.6</v>
      </c>
      <c r="O266" s="40">
        <f t="shared" si="73"/>
        <v>319.59999999999997</v>
      </c>
      <c r="P266" s="41"/>
    </row>
    <row r="267" spans="1:16" s="30" customFormat="1" ht="21.75" hidden="1">
      <c r="A267" s="42">
        <v>41943</v>
      </c>
      <c r="B267" s="45">
        <v>31</v>
      </c>
      <c r="C267" s="38">
        <f t="shared" si="75"/>
        <v>0</v>
      </c>
      <c r="D267" s="39">
        <f t="shared" si="62"/>
        <v>0</v>
      </c>
      <c r="E267" s="39">
        <f t="shared" si="63"/>
        <v>0</v>
      </c>
      <c r="F267" s="39">
        <f t="shared" si="64"/>
        <v>0</v>
      </c>
      <c r="G267" s="39">
        <f t="shared" si="65"/>
        <v>0</v>
      </c>
      <c r="H267" s="39">
        <f t="shared" si="66"/>
        <v>4.5</v>
      </c>
      <c r="I267" s="39">
        <f t="shared" si="67"/>
        <v>12.4</v>
      </c>
      <c r="J267" s="39">
        <f t="shared" si="68"/>
        <v>12.4</v>
      </c>
      <c r="K267" s="39">
        <f t="shared" si="69"/>
        <v>16</v>
      </c>
      <c r="L267" s="39">
        <f t="shared" si="70"/>
        <v>22.6</v>
      </c>
      <c r="M267" s="38">
        <f t="shared" si="71"/>
        <v>181.6</v>
      </c>
      <c r="N267" s="38">
        <f t="shared" si="72"/>
        <v>188.9</v>
      </c>
      <c r="O267" s="40">
        <f t="shared" si="73"/>
        <v>313.5999999999999</v>
      </c>
      <c r="P267" s="41"/>
    </row>
    <row r="268" spans="1:16" s="30" customFormat="1" ht="21.75" hidden="1">
      <c r="A268" s="36">
        <v>41944</v>
      </c>
      <c r="B268" s="46">
        <v>1</v>
      </c>
      <c r="C268" s="47">
        <f aca="true" t="shared" si="76" ref="C268:C277">+I7</f>
        <v>0</v>
      </c>
      <c r="D268" s="48">
        <f t="shared" si="62"/>
        <v>0</v>
      </c>
      <c r="E268" s="48">
        <f t="shared" si="63"/>
        <v>0</v>
      </c>
      <c r="F268" s="48">
        <f t="shared" si="64"/>
        <v>0</v>
      </c>
      <c r="G268" s="48">
        <f t="shared" si="65"/>
        <v>4.5</v>
      </c>
      <c r="H268" s="48">
        <f t="shared" si="66"/>
        <v>12.4</v>
      </c>
      <c r="I268" s="48">
        <f t="shared" si="67"/>
        <v>12.4</v>
      </c>
      <c r="J268" s="48">
        <f t="shared" si="68"/>
        <v>16</v>
      </c>
      <c r="K268" s="48">
        <f t="shared" si="69"/>
        <v>22.6</v>
      </c>
      <c r="L268" s="48">
        <f t="shared" si="70"/>
        <v>40.6</v>
      </c>
      <c r="M268" s="47">
        <f t="shared" si="71"/>
        <v>188.9</v>
      </c>
      <c r="N268" s="47">
        <f t="shared" si="72"/>
        <v>194</v>
      </c>
      <c r="O268" s="49">
        <f t="shared" si="73"/>
        <v>318.69999999999993</v>
      </c>
      <c r="P268" s="50"/>
    </row>
    <row r="269" spans="1:16" s="30" customFormat="1" ht="21.75" hidden="1">
      <c r="A269" s="42">
        <v>41945</v>
      </c>
      <c r="B269" s="37">
        <v>2</v>
      </c>
      <c r="C269" s="38">
        <f t="shared" si="76"/>
        <v>0</v>
      </c>
      <c r="D269" s="39">
        <f t="shared" si="62"/>
        <v>0</v>
      </c>
      <c r="E269" s="39">
        <f t="shared" si="63"/>
        <v>0</v>
      </c>
      <c r="F269" s="39">
        <f t="shared" si="64"/>
        <v>4.5</v>
      </c>
      <c r="G269" s="39">
        <f t="shared" si="65"/>
        <v>12.4</v>
      </c>
      <c r="H269" s="39">
        <f t="shared" si="66"/>
        <v>12.4</v>
      </c>
      <c r="I269" s="39">
        <f t="shared" si="67"/>
        <v>16</v>
      </c>
      <c r="J269" s="39">
        <f t="shared" si="68"/>
        <v>22.6</v>
      </c>
      <c r="K269" s="39">
        <f t="shared" si="69"/>
        <v>40.6</v>
      </c>
      <c r="L269" s="39">
        <f t="shared" si="70"/>
        <v>122.5</v>
      </c>
      <c r="M269" s="38">
        <f t="shared" si="71"/>
        <v>194</v>
      </c>
      <c r="N269" s="38">
        <f t="shared" si="72"/>
        <v>196.1</v>
      </c>
      <c r="O269" s="40">
        <f t="shared" si="73"/>
        <v>318.69999999999993</v>
      </c>
      <c r="P269" s="41"/>
    </row>
    <row r="270" spans="1:16" s="30" customFormat="1" ht="21.75" hidden="1">
      <c r="A270" s="36">
        <v>41946</v>
      </c>
      <c r="B270" s="37">
        <v>3</v>
      </c>
      <c r="C270" s="38">
        <f t="shared" si="76"/>
        <v>0</v>
      </c>
      <c r="D270" s="39">
        <f t="shared" si="62"/>
        <v>0</v>
      </c>
      <c r="E270" s="39">
        <f t="shared" si="63"/>
        <v>4.5</v>
      </c>
      <c r="F270" s="39">
        <f t="shared" si="64"/>
        <v>12.4</v>
      </c>
      <c r="G270" s="39">
        <f t="shared" si="65"/>
        <v>12.4</v>
      </c>
      <c r="H270" s="39">
        <f t="shared" si="66"/>
        <v>16</v>
      </c>
      <c r="I270" s="39">
        <f t="shared" si="67"/>
        <v>22.6</v>
      </c>
      <c r="J270" s="39">
        <f t="shared" si="68"/>
        <v>40.6</v>
      </c>
      <c r="K270" s="39">
        <f t="shared" si="69"/>
        <v>122.5</v>
      </c>
      <c r="L270" s="39">
        <f t="shared" si="70"/>
        <v>155.7</v>
      </c>
      <c r="M270" s="38">
        <f t="shared" si="71"/>
        <v>196.1</v>
      </c>
      <c r="N270" s="38">
        <f t="shared" si="72"/>
        <v>196.1</v>
      </c>
      <c r="O270" s="40">
        <f t="shared" si="73"/>
        <v>321.19999999999993</v>
      </c>
      <c r="P270" s="41"/>
    </row>
    <row r="271" spans="1:16" s="30" customFormat="1" ht="21.75" hidden="1">
      <c r="A271" s="42">
        <v>41947</v>
      </c>
      <c r="B271" s="37">
        <v>4</v>
      </c>
      <c r="C271" s="38">
        <f t="shared" si="76"/>
        <v>0</v>
      </c>
      <c r="D271" s="39">
        <f t="shared" si="62"/>
        <v>4.5</v>
      </c>
      <c r="E271" s="39">
        <f t="shared" si="63"/>
        <v>12.4</v>
      </c>
      <c r="F271" s="39">
        <f t="shared" si="64"/>
        <v>12.4</v>
      </c>
      <c r="G271" s="39">
        <f t="shared" si="65"/>
        <v>16</v>
      </c>
      <c r="H271" s="39">
        <f t="shared" si="66"/>
        <v>22.6</v>
      </c>
      <c r="I271" s="39">
        <f t="shared" si="67"/>
        <v>40.6</v>
      </c>
      <c r="J271" s="39">
        <f t="shared" si="68"/>
        <v>122.5</v>
      </c>
      <c r="K271" s="39">
        <f t="shared" si="69"/>
        <v>155.7</v>
      </c>
      <c r="L271" s="39">
        <f t="shared" si="70"/>
        <v>181.6</v>
      </c>
      <c r="M271" s="38">
        <f t="shared" si="71"/>
        <v>196.1</v>
      </c>
      <c r="N271" s="38">
        <f t="shared" si="72"/>
        <v>199.29999999999998</v>
      </c>
      <c r="O271" s="40">
        <f t="shared" si="73"/>
        <v>322.8999999999999</v>
      </c>
      <c r="P271" s="41"/>
    </row>
    <row r="272" spans="1:16" s="30" customFormat="1" ht="21.75" hidden="1">
      <c r="A272" s="36">
        <v>41948</v>
      </c>
      <c r="B272" s="37">
        <v>5</v>
      </c>
      <c r="C272" s="38">
        <f t="shared" si="76"/>
        <v>4.5</v>
      </c>
      <c r="D272" s="39">
        <f t="shared" si="62"/>
        <v>12.4</v>
      </c>
      <c r="E272" s="39">
        <f t="shared" si="63"/>
        <v>12.4</v>
      </c>
      <c r="F272" s="39">
        <f t="shared" si="64"/>
        <v>16</v>
      </c>
      <c r="G272" s="39">
        <f t="shared" si="65"/>
        <v>22.6</v>
      </c>
      <c r="H272" s="39">
        <f t="shared" si="66"/>
        <v>40.6</v>
      </c>
      <c r="I272" s="39">
        <f t="shared" si="67"/>
        <v>122.5</v>
      </c>
      <c r="J272" s="39">
        <f t="shared" si="68"/>
        <v>155.7</v>
      </c>
      <c r="K272" s="39">
        <f t="shared" si="69"/>
        <v>181.6</v>
      </c>
      <c r="L272" s="39">
        <f t="shared" si="70"/>
        <v>188.9</v>
      </c>
      <c r="M272" s="38">
        <f t="shared" si="71"/>
        <v>199.29999999999998</v>
      </c>
      <c r="N272" s="38">
        <f t="shared" si="72"/>
        <v>204.49999999999997</v>
      </c>
      <c r="O272" s="40">
        <f t="shared" si="73"/>
        <v>326.0999999999999</v>
      </c>
      <c r="P272" s="41"/>
    </row>
    <row r="273" spans="1:16" s="30" customFormat="1" ht="21.75" hidden="1">
      <c r="A273" s="42">
        <v>41949</v>
      </c>
      <c r="B273" s="37">
        <v>6</v>
      </c>
      <c r="C273" s="38">
        <f t="shared" si="76"/>
        <v>7.9</v>
      </c>
      <c r="D273" s="39">
        <f t="shared" si="62"/>
        <v>7.9</v>
      </c>
      <c r="E273" s="39">
        <f t="shared" si="63"/>
        <v>11.5</v>
      </c>
      <c r="F273" s="39">
        <f t="shared" si="64"/>
        <v>18.1</v>
      </c>
      <c r="G273" s="39">
        <f t="shared" si="65"/>
        <v>36.1</v>
      </c>
      <c r="H273" s="39">
        <f t="shared" si="66"/>
        <v>118</v>
      </c>
      <c r="I273" s="39">
        <f t="shared" si="67"/>
        <v>151.2</v>
      </c>
      <c r="J273" s="39">
        <f t="shared" si="68"/>
        <v>177.1</v>
      </c>
      <c r="K273" s="39">
        <f t="shared" si="69"/>
        <v>184.4</v>
      </c>
      <c r="L273" s="39">
        <f t="shared" si="70"/>
        <v>189.5</v>
      </c>
      <c r="M273" s="38">
        <f t="shared" si="71"/>
        <v>199.99999999999997</v>
      </c>
      <c r="N273" s="38">
        <f t="shared" si="72"/>
        <v>216.69999999999996</v>
      </c>
      <c r="O273" s="40">
        <f t="shared" si="73"/>
        <v>324.3999999999999</v>
      </c>
      <c r="P273" s="41"/>
    </row>
    <row r="274" spans="1:16" s="30" customFormat="1" ht="21.75" hidden="1">
      <c r="A274" s="36">
        <v>41950</v>
      </c>
      <c r="B274" s="37">
        <v>7</v>
      </c>
      <c r="C274" s="38">
        <f t="shared" si="76"/>
        <v>0</v>
      </c>
      <c r="D274" s="39">
        <f t="shared" si="62"/>
        <v>3.6</v>
      </c>
      <c r="E274" s="39">
        <f t="shared" si="63"/>
        <v>10.2</v>
      </c>
      <c r="F274" s="39">
        <f t="shared" si="64"/>
        <v>28.2</v>
      </c>
      <c r="G274" s="39">
        <f t="shared" si="65"/>
        <v>110.10000000000001</v>
      </c>
      <c r="H274" s="39">
        <f t="shared" si="66"/>
        <v>143.3</v>
      </c>
      <c r="I274" s="39">
        <f t="shared" si="67"/>
        <v>169.20000000000002</v>
      </c>
      <c r="J274" s="39">
        <f t="shared" si="68"/>
        <v>176.50000000000003</v>
      </c>
      <c r="K274" s="39">
        <f t="shared" si="69"/>
        <v>181.60000000000002</v>
      </c>
      <c r="L274" s="39">
        <f t="shared" si="70"/>
        <v>183.70000000000002</v>
      </c>
      <c r="M274" s="38">
        <f t="shared" si="71"/>
        <v>208.79999999999998</v>
      </c>
      <c r="N274" s="38">
        <f t="shared" si="72"/>
        <v>234.99999999999997</v>
      </c>
      <c r="O274" s="40">
        <f t="shared" si="73"/>
        <v>316.49999999999994</v>
      </c>
      <c r="P274" s="41"/>
    </row>
    <row r="275" spans="1:16" s="30" customFormat="1" ht="21.75" hidden="1">
      <c r="A275" s="42">
        <v>41951</v>
      </c>
      <c r="B275" s="37">
        <v>8</v>
      </c>
      <c r="C275" s="38">
        <f t="shared" si="76"/>
        <v>3.6</v>
      </c>
      <c r="D275" s="39">
        <f t="shared" si="62"/>
        <v>10.2</v>
      </c>
      <c r="E275" s="39">
        <f t="shared" si="63"/>
        <v>28.2</v>
      </c>
      <c r="F275" s="39">
        <f t="shared" si="64"/>
        <v>110.10000000000001</v>
      </c>
      <c r="G275" s="39">
        <f t="shared" si="65"/>
        <v>143.3</v>
      </c>
      <c r="H275" s="39">
        <f t="shared" si="66"/>
        <v>169.20000000000002</v>
      </c>
      <c r="I275" s="39">
        <f t="shared" si="67"/>
        <v>176.50000000000003</v>
      </c>
      <c r="J275" s="39">
        <f t="shared" si="68"/>
        <v>181.60000000000002</v>
      </c>
      <c r="K275" s="39">
        <f t="shared" si="69"/>
        <v>183.70000000000002</v>
      </c>
      <c r="L275" s="39">
        <f t="shared" si="70"/>
        <v>183.70000000000002</v>
      </c>
      <c r="M275" s="38">
        <f t="shared" si="71"/>
        <v>234.99999999999997</v>
      </c>
      <c r="N275" s="38">
        <f t="shared" si="72"/>
        <v>234.99999999999997</v>
      </c>
      <c r="O275" s="40">
        <f t="shared" si="73"/>
        <v>320.19999999999993</v>
      </c>
      <c r="P275" s="41"/>
    </row>
    <row r="276" spans="1:16" s="30" customFormat="1" ht="21.75" hidden="1">
      <c r="A276" s="36">
        <v>41952</v>
      </c>
      <c r="B276" s="37">
        <v>9</v>
      </c>
      <c r="C276" s="38">
        <f t="shared" si="76"/>
        <v>6.6</v>
      </c>
      <c r="D276" s="39">
        <f t="shared" si="62"/>
        <v>24.6</v>
      </c>
      <c r="E276" s="39">
        <f t="shared" si="63"/>
        <v>106.5</v>
      </c>
      <c r="F276" s="39">
        <f t="shared" si="64"/>
        <v>139.7</v>
      </c>
      <c r="G276" s="39">
        <f t="shared" si="65"/>
        <v>165.6</v>
      </c>
      <c r="H276" s="39">
        <f t="shared" si="66"/>
        <v>172.9</v>
      </c>
      <c r="I276" s="39">
        <f t="shared" si="67"/>
        <v>178</v>
      </c>
      <c r="J276" s="39">
        <f t="shared" si="68"/>
        <v>180.1</v>
      </c>
      <c r="K276" s="39">
        <f t="shared" si="69"/>
        <v>180.1</v>
      </c>
      <c r="L276" s="39">
        <f t="shared" si="70"/>
        <v>183.29999999999998</v>
      </c>
      <c r="M276" s="38">
        <f t="shared" si="71"/>
        <v>231.39999999999995</v>
      </c>
      <c r="N276" s="38">
        <f t="shared" si="72"/>
        <v>235.89999999999995</v>
      </c>
      <c r="O276" s="40">
        <f t="shared" si="73"/>
        <v>318.19999999999993</v>
      </c>
      <c r="P276" s="41"/>
    </row>
    <row r="277" spans="1:16" s="30" customFormat="1" ht="21.75" hidden="1">
      <c r="A277" s="42">
        <v>41953</v>
      </c>
      <c r="B277" s="43">
        <v>10</v>
      </c>
      <c r="C277" s="38">
        <f t="shared" si="76"/>
        <v>18</v>
      </c>
      <c r="D277" s="39">
        <f t="shared" si="62"/>
        <v>99.9</v>
      </c>
      <c r="E277" s="39">
        <f t="shared" si="63"/>
        <v>133.10000000000002</v>
      </c>
      <c r="F277" s="39">
        <f t="shared" si="64"/>
        <v>159.00000000000003</v>
      </c>
      <c r="G277" s="39">
        <f t="shared" si="65"/>
        <v>166.30000000000004</v>
      </c>
      <c r="H277" s="39">
        <f t="shared" si="66"/>
        <v>171.40000000000003</v>
      </c>
      <c r="I277" s="39">
        <f t="shared" si="67"/>
        <v>173.50000000000003</v>
      </c>
      <c r="J277" s="39">
        <f t="shared" si="68"/>
        <v>173.50000000000003</v>
      </c>
      <c r="K277" s="39">
        <f t="shared" si="69"/>
        <v>176.70000000000002</v>
      </c>
      <c r="L277" s="39">
        <f t="shared" si="70"/>
        <v>181.9</v>
      </c>
      <c r="M277" s="38">
        <f t="shared" si="71"/>
        <v>229.29999999999998</v>
      </c>
      <c r="N277" s="38">
        <f t="shared" si="72"/>
        <v>258.59999999999997</v>
      </c>
      <c r="O277" s="40">
        <f t="shared" si="73"/>
        <v>311.59999999999997</v>
      </c>
      <c r="P277" s="41"/>
    </row>
    <row r="278" spans="1:16" s="30" customFormat="1" ht="21.75" hidden="1">
      <c r="A278" s="36">
        <v>41954</v>
      </c>
      <c r="B278" s="37">
        <v>11</v>
      </c>
      <c r="C278" s="38">
        <f aca="true" t="shared" si="77" ref="C278:C287">+I18</f>
        <v>81.9</v>
      </c>
      <c r="D278" s="39">
        <f t="shared" si="62"/>
        <v>115.10000000000001</v>
      </c>
      <c r="E278" s="39">
        <f t="shared" si="63"/>
        <v>141</v>
      </c>
      <c r="F278" s="39">
        <f t="shared" si="64"/>
        <v>148.3</v>
      </c>
      <c r="G278" s="39">
        <f t="shared" si="65"/>
        <v>153.4</v>
      </c>
      <c r="H278" s="39">
        <f t="shared" si="66"/>
        <v>155.5</v>
      </c>
      <c r="I278" s="39">
        <f t="shared" si="67"/>
        <v>155.5</v>
      </c>
      <c r="J278" s="39">
        <f t="shared" si="68"/>
        <v>158.7</v>
      </c>
      <c r="K278" s="39">
        <f t="shared" si="69"/>
        <v>163.89999999999998</v>
      </c>
      <c r="L278" s="39">
        <f t="shared" si="70"/>
        <v>180.59999999999997</v>
      </c>
      <c r="M278" s="38">
        <f t="shared" si="71"/>
        <v>240.59999999999997</v>
      </c>
      <c r="N278" s="38">
        <f t="shared" si="72"/>
        <v>272.99999999999994</v>
      </c>
      <c r="O278" s="40">
        <f t="shared" si="73"/>
        <v>293.59999999999997</v>
      </c>
      <c r="P278" s="41"/>
    </row>
    <row r="279" spans="1:16" s="30" customFormat="1" ht="21.75" hidden="1">
      <c r="A279" s="42">
        <v>41955</v>
      </c>
      <c r="B279" s="37">
        <v>12</v>
      </c>
      <c r="C279" s="38">
        <f t="shared" si="77"/>
        <v>33.2</v>
      </c>
      <c r="D279" s="39">
        <f t="shared" si="62"/>
        <v>59.1</v>
      </c>
      <c r="E279" s="39">
        <f t="shared" si="63"/>
        <v>66.4</v>
      </c>
      <c r="F279" s="39">
        <f t="shared" si="64"/>
        <v>71.5</v>
      </c>
      <c r="G279" s="39">
        <f t="shared" si="65"/>
        <v>73.6</v>
      </c>
      <c r="H279" s="39">
        <f t="shared" si="66"/>
        <v>73.6</v>
      </c>
      <c r="I279" s="39">
        <f t="shared" si="67"/>
        <v>76.8</v>
      </c>
      <c r="J279" s="39">
        <f t="shared" si="68"/>
        <v>82</v>
      </c>
      <c r="K279" s="39">
        <f t="shared" si="69"/>
        <v>98.7</v>
      </c>
      <c r="L279" s="39">
        <f t="shared" si="70"/>
        <v>124.9</v>
      </c>
      <c r="M279" s="38">
        <f t="shared" si="71"/>
        <v>191.10000000000002</v>
      </c>
      <c r="N279" s="38">
        <f t="shared" si="72"/>
        <v>191.10000000000002</v>
      </c>
      <c r="O279" s="40">
        <f t="shared" si="73"/>
        <v>219.89999999999998</v>
      </c>
      <c r="P279" s="41"/>
    </row>
    <row r="280" spans="1:16" s="30" customFormat="1" ht="21.75" hidden="1">
      <c r="A280" s="36">
        <v>41956</v>
      </c>
      <c r="B280" s="37">
        <v>13</v>
      </c>
      <c r="C280" s="38">
        <f t="shared" si="77"/>
        <v>25.9</v>
      </c>
      <c r="D280" s="39">
        <f t="shared" si="62"/>
        <v>33.199999999999996</v>
      </c>
      <c r="E280" s="39">
        <f t="shared" si="63"/>
        <v>38.3</v>
      </c>
      <c r="F280" s="39">
        <f t="shared" si="64"/>
        <v>40.4</v>
      </c>
      <c r="G280" s="39">
        <f t="shared" si="65"/>
        <v>40.4</v>
      </c>
      <c r="H280" s="39">
        <f t="shared" si="66"/>
        <v>43.6</v>
      </c>
      <c r="I280" s="39">
        <f t="shared" si="67"/>
        <v>48.800000000000004</v>
      </c>
      <c r="J280" s="39">
        <f t="shared" si="68"/>
        <v>65.5</v>
      </c>
      <c r="K280" s="39">
        <f t="shared" si="69"/>
        <v>91.7</v>
      </c>
      <c r="L280" s="39">
        <f t="shared" si="70"/>
        <v>91.7</v>
      </c>
      <c r="M280" s="38">
        <f t="shared" si="71"/>
        <v>157.9</v>
      </c>
      <c r="N280" s="38">
        <f t="shared" si="72"/>
        <v>157.9</v>
      </c>
      <c r="O280" s="40">
        <f t="shared" si="73"/>
        <v>330.09999999999997</v>
      </c>
      <c r="P280" s="41"/>
    </row>
    <row r="281" spans="1:16" s="30" customFormat="1" ht="21.75" hidden="1">
      <c r="A281" s="42">
        <v>41957</v>
      </c>
      <c r="B281" s="37">
        <v>14</v>
      </c>
      <c r="C281" s="38">
        <f t="shared" si="77"/>
        <v>7.3</v>
      </c>
      <c r="D281" s="39">
        <f t="shared" si="62"/>
        <v>12.399999999999999</v>
      </c>
      <c r="E281" s="39">
        <f t="shared" si="63"/>
        <v>14.499999999999998</v>
      </c>
      <c r="F281" s="39">
        <f t="shared" si="64"/>
        <v>14.499999999999998</v>
      </c>
      <c r="G281" s="39">
        <f t="shared" si="65"/>
        <v>17.7</v>
      </c>
      <c r="H281" s="39">
        <f t="shared" si="66"/>
        <v>22.9</v>
      </c>
      <c r="I281" s="39">
        <f t="shared" si="67"/>
        <v>39.599999999999994</v>
      </c>
      <c r="J281" s="39">
        <f t="shared" si="68"/>
        <v>65.8</v>
      </c>
      <c r="K281" s="39">
        <f t="shared" si="69"/>
        <v>65.8</v>
      </c>
      <c r="L281" s="39">
        <f t="shared" si="70"/>
        <v>70.3</v>
      </c>
      <c r="M281" s="38">
        <f t="shared" si="71"/>
        <v>132</v>
      </c>
      <c r="N281" s="38">
        <f t="shared" si="72"/>
        <v>132</v>
      </c>
      <c r="O281" s="40">
        <f t="shared" si="73"/>
        <v>423.69999999999993</v>
      </c>
      <c r="P281" s="41"/>
    </row>
    <row r="282" spans="1:16" s="30" customFormat="1" ht="21.75" hidden="1">
      <c r="A282" s="36">
        <v>41958</v>
      </c>
      <c r="B282" s="37">
        <v>15</v>
      </c>
      <c r="C282" s="38">
        <f t="shared" si="77"/>
        <v>5.1</v>
      </c>
      <c r="D282" s="39">
        <f t="shared" si="62"/>
        <v>7.199999999999999</v>
      </c>
      <c r="E282" s="39">
        <f t="shared" si="63"/>
        <v>7.199999999999999</v>
      </c>
      <c r="F282" s="39">
        <f t="shared" si="64"/>
        <v>10.399999999999999</v>
      </c>
      <c r="G282" s="39">
        <f t="shared" si="65"/>
        <v>15.599999999999998</v>
      </c>
      <c r="H282" s="39">
        <f t="shared" si="66"/>
        <v>32.3</v>
      </c>
      <c r="I282" s="39">
        <f t="shared" si="67"/>
        <v>58.5</v>
      </c>
      <c r="J282" s="39">
        <f t="shared" si="68"/>
        <v>58.5</v>
      </c>
      <c r="K282" s="39">
        <f t="shared" si="69"/>
        <v>63</v>
      </c>
      <c r="L282" s="39">
        <f t="shared" si="70"/>
        <v>92.3</v>
      </c>
      <c r="M282" s="38">
        <f t="shared" si="71"/>
        <v>124.69999999999999</v>
      </c>
      <c r="N282" s="38">
        <f t="shared" si="72"/>
        <v>124.69999999999999</v>
      </c>
      <c r="O282" s="40">
        <f t="shared" si="73"/>
        <v>450.5</v>
      </c>
      <c r="P282" s="41"/>
    </row>
    <row r="283" spans="1:16" s="30" customFormat="1" ht="21.75" hidden="1">
      <c r="A283" s="42">
        <v>41959</v>
      </c>
      <c r="B283" s="37">
        <v>16</v>
      </c>
      <c r="C283" s="38">
        <f t="shared" si="77"/>
        <v>2.1</v>
      </c>
      <c r="D283" s="39">
        <f t="shared" si="62"/>
        <v>2.1</v>
      </c>
      <c r="E283" s="39">
        <f t="shared" si="63"/>
        <v>5.300000000000001</v>
      </c>
      <c r="F283" s="39">
        <f t="shared" si="64"/>
        <v>10.5</v>
      </c>
      <c r="G283" s="39">
        <f t="shared" si="65"/>
        <v>27.2</v>
      </c>
      <c r="H283" s="39">
        <f t="shared" si="66"/>
        <v>53.4</v>
      </c>
      <c r="I283" s="39">
        <f t="shared" si="67"/>
        <v>53.4</v>
      </c>
      <c r="J283" s="39">
        <f t="shared" si="68"/>
        <v>57.9</v>
      </c>
      <c r="K283" s="39">
        <f t="shared" si="69"/>
        <v>87.2</v>
      </c>
      <c r="L283" s="39">
        <f t="shared" si="70"/>
        <v>119.6</v>
      </c>
      <c r="M283" s="38">
        <f t="shared" si="71"/>
        <v>119.6</v>
      </c>
      <c r="N283" s="38">
        <f t="shared" si="72"/>
        <v>124.69999999999999</v>
      </c>
      <c r="O283" s="40">
        <f t="shared" si="73"/>
        <v>461.2</v>
      </c>
      <c r="P283" s="41"/>
    </row>
    <row r="284" spans="1:16" s="30" customFormat="1" ht="21.75" hidden="1">
      <c r="A284" s="36">
        <v>41960</v>
      </c>
      <c r="B284" s="37">
        <v>17</v>
      </c>
      <c r="C284" s="38">
        <f t="shared" si="77"/>
        <v>0</v>
      </c>
      <c r="D284" s="39">
        <f t="shared" si="62"/>
        <v>3.2</v>
      </c>
      <c r="E284" s="39">
        <f t="shared" si="63"/>
        <v>8.4</v>
      </c>
      <c r="F284" s="39">
        <f t="shared" si="64"/>
        <v>25.1</v>
      </c>
      <c r="G284" s="39">
        <f t="shared" si="65"/>
        <v>51.3</v>
      </c>
      <c r="H284" s="39">
        <f t="shared" si="66"/>
        <v>51.3</v>
      </c>
      <c r="I284" s="39">
        <f t="shared" si="67"/>
        <v>55.8</v>
      </c>
      <c r="J284" s="39">
        <f t="shared" si="68"/>
        <v>85.1</v>
      </c>
      <c r="K284" s="39">
        <f t="shared" si="69"/>
        <v>117.5</v>
      </c>
      <c r="L284" s="39">
        <f t="shared" si="70"/>
        <v>117.5</v>
      </c>
      <c r="M284" s="38">
        <f t="shared" si="71"/>
        <v>122.6</v>
      </c>
      <c r="N284" s="38">
        <f t="shared" si="72"/>
        <v>122.6</v>
      </c>
      <c r="O284" s="40">
        <f t="shared" si="73"/>
        <v>459.1</v>
      </c>
      <c r="P284" s="41"/>
    </row>
    <row r="285" spans="1:16" s="30" customFormat="1" ht="21.75" hidden="1">
      <c r="A285" s="42">
        <v>41961</v>
      </c>
      <c r="B285" s="37">
        <v>18</v>
      </c>
      <c r="C285" s="38">
        <f t="shared" si="77"/>
        <v>3.2</v>
      </c>
      <c r="D285" s="39">
        <f t="shared" si="62"/>
        <v>8.4</v>
      </c>
      <c r="E285" s="39">
        <f t="shared" si="63"/>
        <v>25.1</v>
      </c>
      <c r="F285" s="39">
        <f t="shared" si="64"/>
        <v>51.3</v>
      </c>
      <c r="G285" s="39">
        <f t="shared" si="65"/>
        <v>51.3</v>
      </c>
      <c r="H285" s="39">
        <f t="shared" si="66"/>
        <v>55.8</v>
      </c>
      <c r="I285" s="39">
        <f t="shared" si="67"/>
        <v>85.1</v>
      </c>
      <c r="J285" s="39">
        <f t="shared" si="68"/>
        <v>117.5</v>
      </c>
      <c r="K285" s="39">
        <f t="shared" si="69"/>
        <v>117.5</v>
      </c>
      <c r="L285" s="39">
        <f t="shared" si="70"/>
        <v>117.5</v>
      </c>
      <c r="M285" s="38">
        <f t="shared" si="71"/>
        <v>122.6</v>
      </c>
      <c r="N285" s="38">
        <f t="shared" si="72"/>
        <v>125.1</v>
      </c>
      <c r="O285" s="40">
        <f t="shared" si="73"/>
        <v>464.8</v>
      </c>
      <c r="P285" s="41"/>
    </row>
    <row r="286" spans="1:16" s="30" customFormat="1" ht="21.75" hidden="1">
      <c r="A286" s="36">
        <v>41962</v>
      </c>
      <c r="B286" s="37">
        <v>19</v>
      </c>
      <c r="C286" s="38">
        <f t="shared" si="77"/>
        <v>5.2</v>
      </c>
      <c r="D286" s="39">
        <f t="shared" si="62"/>
        <v>21.9</v>
      </c>
      <c r="E286" s="39">
        <f t="shared" si="63"/>
        <v>48.099999999999994</v>
      </c>
      <c r="F286" s="39">
        <f t="shared" si="64"/>
        <v>48.099999999999994</v>
      </c>
      <c r="G286" s="39">
        <f t="shared" si="65"/>
        <v>52.599999999999994</v>
      </c>
      <c r="H286" s="39">
        <f t="shared" si="66"/>
        <v>81.89999999999999</v>
      </c>
      <c r="I286" s="39">
        <f t="shared" si="67"/>
        <v>114.29999999999998</v>
      </c>
      <c r="J286" s="39">
        <f t="shared" si="68"/>
        <v>114.29999999999998</v>
      </c>
      <c r="K286" s="39">
        <f t="shared" si="69"/>
        <v>114.29999999999998</v>
      </c>
      <c r="L286" s="39">
        <f t="shared" si="70"/>
        <v>114.29999999999998</v>
      </c>
      <c r="M286" s="38">
        <f t="shared" si="71"/>
        <v>121.89999999999998</v>
      </c>
      <c r="N286" s="38">
        <f t="shared" si="72"/>
        <v>123.59999999999998</v>
      </c>
      <c r="O286" s="40">
        <f t="shared" si="73"/>
        <v>477.8</v>
      </c>
      <c r="P286" s="41"/>
    </row>
    <row r="287" spans="1:16" s="30" customFormat="1" ht="21.75" hidden="1">
      <c r="A287" s="42">
        <v>41963</v>
      </c>
      <c r="B287" s="43">
        <v>20</v>
      </c>
      <c r="C287" s="38">
        <f t="shared" si="77"/>
        <v>16.7</v>
      </c>
      <c r="D287" s="39">
        <f t="shared" si="62"/>
        <v>42.9</v>
      </c>
      <c r="E287" s="39">
        <f t="shared" si="63"/>
        <v>42.9</v>
      </c>
      <c r="F287" s="39">
        <f t="shared" si="64"/>
        <v>47.4</v>
      </c>
      <c r="G287" s="39">
        <f t="shared" si="65"/>
        <v>76.7</v>
      </c>
      <c r="H287" s="39">
        <f t="shared" si="66"/>
        <v>109.1</v>
      </c>
      <c r="I287" s="39">
        <f t="shared" si="67"/>
        <v>109.1</v>
      </c>
      <c r="J287" s="39">
        <f t="shared" si="68"/>
        <v>109.1</v>
      </c>
      <c r="K287" s="39">
        <f t="shared" si="69"/>
        <v>109.1</v>
      </c>
      <c r="L287" s="39">
        <f t="shared" si="70"/>
        <v>109.1</v>
      </c>
      <c r="M287" s="38">
        <f t="shared" si="71"/>
        <v>118.39999999999999</v>
      </c>
      <c r="N287" s="38">
        <f t="shared" si="72"/>
        <v>121.6</v>
      </c>
      <c r="O287" s="40">
        <f t="shared" si="73"/>
        <v>516.1999999999999</v>
      </c>
      <c r="P287" s="41"/>
    </row>
    <row r="288" spans="1:16" s="30" customFormat="1" ht="21.75" hidden="1">
      <c r="A288" s="36">
        <v>41964</v>
      </c>
      <c r="B288" s="37">
        <v>21</v>
      </c>
      <c r="C288" s="38">
        <f aca="true" t="shared" si="78" ref="C288:C297">+I29</f>
        <v>26.2</v>
      </c>
      <c r="D288" s="39">
        <f t="shared" si="62"/>
        <v>26.2</v>
      </c>
      <c r="E288" s="39">
        <f t="shared" si="63"/>
        <v>30.7</v>
      </c>
      <c r="F288" s="39">
        <f t="shared" si="64"/>
        <v>60</v>
      </c>
      <c r="G288" s="39">
        <f t="shared" si="65"/>
        <v>92.4</v>
      </c>
      <c r="H288" s="39">
        <f t="shared" si="66"/>
        <v>92.4</v>
      </c>
      <c r="I288" s="39">
        <f t="shared" si="67"/>
        <v>92.4</v>
      </c>
      <c r="J288" s="39">
        <f t="shared" si="68"/>
        <v>92.4</v>
      </c>
      <c r="K288" s="39">
        <f t="shared" si="69"/>
        <v>92.4</v>
      </c>
      <c r="L288" s="39">
        <f t="shared" si="70"/>
        <v>97.5</v>
      </c>
      <c r="M288" s="38">
        <f t="shared" si="71"/>
        <v>104.9</v>
      </c>
      <c r="N288" s="38">
        <f t="shared" si="72"/>
        <v>107.7</v>
      </c>
      <c r="O288" s="40">
        <f t="shared" si="73"/>
        <v>534.1</v>
      </c>
      <c r="P288" s="41"/>
    </row>
    <row r="289" spans="1:16" s="30" customFormat="1" ht="21.75" hidden="1">
      <c r="A289" s="42">
        <v>41965</v>
      </c>
      <c r="B289" s="37">
        <v>22</v>
      </c>
      <c r="C289" s="38">
        <f t="shared" si="78"/>
        <v>0</v>
      </c>
      <c r="D289" s="39">
        <f t="shared" si="62"/>
        <v>4.5</v>
      </c>
      <c r="E289" s="39">
        <f t="shared" si="63"/>
        <v>33.8</v>
      </c>
      <c r="F289" s="39">
        <f t="shared" si="64"/>
        <v>66.19999999999999</v>
      </c>
      <c r="G289" s="39">
        <f t="shared" si="65"/>
        <v>66.19999999999999</v>
      </c>
      <c r="H289" s="39">
        <f t="shared" si="66"/>
        <v>66.19999999999999</v>
      </c>
      <c r="I289" s="39">
        <f t="shared" si="67"/>
        <v>66.19999999999999</v>
      </c>
      <c r="J289" s="39">
        <f t="shared" si="68"/>
        <v>66.19999999999999</v>
      </c>
      <c r="K289" s="39">
        <f t="shared" si="69"/>
        <v>71.29999999999998</v>
      </c>
      <c r="L289" s="39">
        <f t="shared" si="70"/>
        <v>71.29999999999998</v>
      </c>
      <c r="M289" s="38">
        <f t="shared" si="71"/>
        <v>81.49999999999999</v>
      </c>
      <c r="N289" s="38">
        <f t="shared" si="72"/>
        <v>81.49999999999999</v>
      </c>
      <c r="O289" s="40">
        <f t="shared" si="73"/>
        <v>507.90000000000003</v>
      </c>
      <c r="P289" s="41"/>
    </row>
    <row r="290" spans="1:16" s="30" customFormat="1" ht="21.75" hidden="1">
      <c r="A290" s="36">
        <v>41966</v>
      </c>
      <c r="B290" s="37">
        <v>23</v>
      </c>
      <c r="C290" s="38">
        <f t="shared" si="78"/>
        <v>4.5</v>
      </c>
      <c r="D290" s="39">
        <f t="shared" si="62"/>
        <v>33.8</v>
      </c>
      <c r="E290" s="39">
        <f t="shared" si="63"/>
        <v>66.19999999999999</v>
      </c>
      <c r="F290" s="39">
        <f t="shared" si="64"/>
        <v>66.19999999999999</v>
      </c>
      <c r="G290" s="39">
        <f t="shared" si="65"/>
        <v>66.19999999999999</v>
      </c>
      <c r="H290" s="39">
        <f t="shared" si="66"/>
        <v>66.19999999999999</v>
      </c>
      <c r="I290" s="39">
        <f t="shared" si="67"/>
        <v>66.19999999999999</v>
      </c>
      <c r="J290" s="39">
        <f t="shared" si="68"/>
        <v>71.29999999999998</v>
      </c>
      <c r="K290" s="39">
        <f t="shared" si="69"/>
        <v>71.29999999999998</v>
      </c>
      <c r="L290" s="39">
        <f t="shared" si="70"/>
        <v>73.79999999999998</v>
      </c>
      <c r="M290" s="38">
        <f t="shared" si="71"/>
        <v>81.49999999999999</v>
      </c>
      <c r="N290" s="38">
        <f t="shared" si="72"/>
        <v>85.19999999999999</v>
      </c>
      <c r="O290" s="40">
        <f t="shared" si="73"/>
        <v>511.6</v>
      </c>
      <c r="P290" s="41"/>
    </row>
    <row r="291" spans="1:16" s="30" customFormat="1" ht="21.75" hidden="1">
      <c r="A291" s="42">
        <v>41967</v>
      </c>
      <c r="B291" s="37">
        <v>24</v>
      </c>
      <c r="C291" s="38">
        <f t="shared" si="78"/>
        <v>29.3</v>
      </c>
      <c r="D291" s="39">
        <f t="shared" si="62"/>
        <v>61.7</v>
      </c>
      <c r="E291" s="39">
        <f t="shared" si="63"/>
        <v>61.7</v>
      </c>
      <c r="F291" s="39">
        <f t="shared" si="64"/>
        <v>61.7</v>
      </c>
      <c r="G291" s="39">
        <f t="shared" si="65"/>
        <v>61.7</v>
      </c>
      <c r="H291" s="39">
        <f t="shared" si="66"/>
        <v>61.7</v>
      </c>
      <c r="I291" s="39">
        <f t="shared" si="67"/>
        <v>66.8</v>
      </c>
      <c r="J291" s="39">
        <f t="shared" si="68"/>
        <v>66.8</v>
      </c>
      <c r="K291" s="39">
        <f t="shared" si="69"/>
        <v>69.3</v>
      </c>
      <c r="L291" s="39">
        <f t="shared" si="70"/>
        <v>71</v>
      </c>
      <c r="M291" s="38">
        <f t="shared" si="71"/>
        <v>80.7</v>
      </c>
      <c r="N291" s="38">
        <f t="shared" si="72"/>
        <v>82.3</v>
      </c>
      <c r="O291" s="40">
        <f t="shared" si="73"/>
        <v>507.1</v>
      </c>
      <c r="P291" s="41"/>
    </row>
    <row r="292" spans="1:16" s="30" customFormat="1" ht="21.75" hidden="1">
      <c r="A292" s="36">
        <v>41968</v>
      </c>
      <c r="B292" s="37">
        <v>25</v>
      </c>
      <c r="C292" s="38">
        <f t="shared" si="78"/>
        <v>32.4</v>
      </c>
      <c r="D292" s="39">
        <f t="shared" si="62"/>
        <v>32.4</v>
      </c>
      <c r="E292" s="39">
        <f t="shared" si="63"/>
        <v>32.4</v>
      </c>
      <c r="F292" s="39">
        <f t="shared" si="64"/>
        <v>32.4</v>
      </c>
      <c r="G292" s="39">
        <f t="shared" si="65"/>
        <v>32.4</v>
      </c>
      <c r="H292" s="39">
        <f t="shared" si="66"/>
        <v>37.5</v>
      </c>
      <c r="I292" s="39">
        <f t="shared" si="67"/>
        <v>37.5</v>
      </c>
      <c r="J292" s="39">
        <f t="shared" si="68"/>
        <v>40</v>
      </c>
      <c r="K292" s="39">
        <f t="shared" si="69"/>
        <v>41.7</v>
      </c>
      <c r="L292" s="39">
        <f t="shared" si="70"/>
        <v>44.900000000000006</v>
      </c>
      <c r="M292" s="38">
        <f t="shared" si="71"/>
        <v>53.00000000000001</v>
      </c>
      <c r="N292" s="38">
        <f t="shared" si="72"/>
        <v>53.00000000000001</v>
      </c>
      <c r="O292" s="40">
        <f t="shared" si="73"/>
        <v>486.9000000000001</v>
      </c>
      <c r="P292" s="41"/>
    </row>
    <row r="293" spans="1:16" s="30" customFormat="1" ht="21.75" hidden="1">
      <c r="A293" s="42">
        <v>41969</v>
      </c>
      <c r="B293" s="37">
        <v>26</v>
      </c>
      <c r="C293" s="38">
        <f t="shared" si="78"/>
        <v>0</v>
      </c>
      <c r="D293" s="39">
        <f t="shared" si="62"/>
        <v>0</v>
      </c>
      <c r="E293" s="39">
        <f t="shared" si="63"/>
        <v>0</v>
      </c>
      <c r="F293" s="39">
        <f t="shared" si="64"/>
        <v>0</v>
      </c>
      <c r="G293" s="39">
        <f t="shared" si="65"/>
        <v>5.1</v>
      </c>
      <c r="H293" s="39">
        <f t="shared" si="66"/>
        <v>5.1</v>
      </c>
      <c r="I293" s="39">
        <f t="shared" si="67"/>
        <v>7.6</v>
      </c>
      <c r="J293" s="39">
        <f t="shared" si="68"/>
        <v>9.299999999999999</v>
      </c>
      <c r="K293" s="39">
        <f t="shared" si="69"/>
        <v>12.5</v>
      </c>
      <c r="L293" s="39">
        <f t="shared" si="70"/>
        <v>15.3</v>
      </c>
      <c r="M293" s="38">
        <f t="shared" si="71"/>
        <v>20.6</v>
      </c>
      <c r="N293" s="38">
        <f t="shared" si="72"/>
        <v>20.6</v>
      </c>
      <c r="O293" s="40">
        <f t="shared" si="73"/>
        <v>459.5000000000001</v>
      </c>
      <c r="P293" s="41"/>
    </row>
    <row r="294" spans="1:16" s="30" customFormat="1" ht="21.75" hidden="1">
      <c r="A294" s="36">
        <v>41970</v>
      </c>
      <c r="B294" s="37">
        <v>27</v>
      </c>
      <c r="C294" s="38">
        <f t="shared" si="78"/>
        <v>0</v>
      </c>
      <c r="D294" s="39">
        <f t="shared" si="62"/>
        <v>0</v>
      </c>
      <c r="E294" s="39">
        <f t="shared" si="63"/>
        <v>0</v>
      </c>
      <c r="F294" s="39">
        <f t="shared" si="64"/>
        <v>5.1</v>
      </c>
      <c r="G294" s="39">
        <f t="shared" si="65"/>
        <v>5.1</v>
      </c>
      <c r="H294" s="39">
        <f t="shared" si="66"/>
        <v>7.6</v>
      </c>
      <c r="I294" s="39">
        <f t="shared" si="67"/>
        <v>9.299999999999999</v>
      </c>
      <c r="J294" s="39">
        <f t="shared" si="68"/>
        <v>12.5</v>
      </c>
      <c r="K294" s="39">
        <f t="shared" si="69"/>
        <v>15.3</v>
      </c>
      <c r="L294" s="39">
        <f t="shared" si="70"/>
        <v>15.3</v>
      </c>
      <c r="M294" s="38">
        <f t="shared" si="71"/>
        <v>20.6</v>
      </c>
      <c r="N294" s="38">
        <f t="shared" si="72"/>
        <v>28.8</v>
      </c>
      <c r="O294" s="40">
        <f t="shared" si="73"/>
        <v>467.0000000000001</v>
      </c>
      <c r="P294" s="41"/>
    </row>
    <row r="295" spans="1:16" s="30" customFormat="1" ht="21.75" hidden="1">
      <c r="A295" s="42">
        <v>41971</v>
      </c>
      <c r="B295" s="37">
        <v>28</v>
      </c>
      <c r="C295" s="38">
        <f t="shared" si="78"/>
        <v>0</v>
      </c>
      <c r="D295" s="39">
        <f t="shared" si="62"/>
        <v>0</v>
      </c>
      <c r="E295" s="39">
        <f t="shared" si="63"/>
        <v>5.1</v>
      </c>
      <c r="F295" s="39">
        <f t="shared" si="64"/>
        <v>5.1</v>
      </c>
      <c r="G295" s="39">
        <f t="shared" si="65"/>
        <v>7.6</v>
      </c>
      <c r="H295" s="39">
        <f t="shared" si="66"/>
        <v>9.299999999999999</v>
      </c>
      <c r="I295" s="39">
        <f t="shared" si="67"/>
        <v>12.5</v>
      </c>
      <c r="J295" s="39">
        <f t="shared" si="68"/>
        <v>15.3</v>
      </c>
      <c r="K295" s="39">
        <f t="shared" si="69"/>
        <v>15.3</v>
      </c>
      <c r="L295" s="39">
        <f t="shared" si="70"/>
        <v>19</v>
      </c>
      <c r="M295" s="38">
        <f t="shared" si="71"/>
        <v>28.8</v>
      </c>
      <c r="N295" s="38">
        <f t="shared" si="72"/>
        <v>172.20000000000002</v>
      </c>
      <c r="O295" s="40">
        <f t="shared" si="73"/>
        <v>467.0000000000001</v>
      </c>
      <c r="P295" s="41"/>
    </row>
    <row r="296" spans="1:16" s="30" customFormat="1" ht="21.75" hidden="1">
      <c r="A296" s="36">
        <v>41972</v>
      </c>
      <c r="B296" s="44">
        <v>29</v>
      </c>
      <c r="C296" s="38">
        <f t="shared" si="78"/>
        <v>0</v>
      </c>
      <c r="D296" s="39">
        <f t="shared" si="62"/>
        <v>5.1</v>
      </c>
      <c r="E296" s="39">
        <f t="shared" si="63"/>
        <v>5.1</v>
      </c>
      <c r="F296" s="39">
        <f t="shared" si="64"/>
        <v>7.6</v>
      </c>
      <c r="G296" s="39">
        <f t="shared" si="65"/>
        <v>9.299999999999999</v>
      </c>
      <c r="H296" s="39">
        <f t="shared" si="66"/>
        <v>12.5</v>
      </c>
      <c r="I296" s="39">
        <f t="shared" si="67"/>
        <v>15.3</v>
      </c>
      <c r="J296" s="39">
        <f t="shared" si="68"/>
        <v>15.3</v>
      </c>
      <c r="K296" s="39">
        <f t="shared" si="69"/>
        <v>19</v>
      </c>
      <c r="L296" s="39">
        <f t="shared" si="70"/>
        <v>20.6</v>
      </c>
      <c r="M296" s="38">
        <f t="shared" si="71"/>
        <v>172.20000000000002</v>
      </c>
      <c r="N296" s="38">
        <f t="shared" si="72"/>
        <v>291.70000000000005</v>
      </c>
      <c r="O296" s="40">
        <f t="shared" si="73"/>
        <v>470.60000000000014</v>
      </c>
      <c r="P296" s="41"/>
    </row>
    <row r="297" spans="1:16" s="30" customFormat="1" ht="21.75" hidden="1">
      <c r="A297" s="42">
        <v>41973</v>
      </c>
      <c r="B297" s="45">
        <v>30</v>
      </c>
      <c r="C297" s="38">
        <f t="shared" si="78"/>
        <v>5.1</v>
      </c>
      <c r="D297" s="39">
        <f t="shared" si="62"/>
        <v>5.1</v>
      </c>
      <c r="E297" s="39">
        <f t="shared" si="63"/>
        <v>7.6</v>
      </c>
      <c r="F297" s="39">
        <f t="shared" si="64"/>
        <v>9.299999999999999</v>
      </c>
      <c r="G297" s="39">
        <f t="shared" si="65"/>
        <v>12.5</v>
      </c>
      <c r="H297" s="39">
        <f t="shared" si="66"/>
        <v>15.3</v>
      </c>
      <c r="I297" s="39">
        <f t="shared" si="67"/>
        <v>15.3</v>
      </c>
      <c r="J297" s="39">
        <f t="shared" si="68"/>
        <v>19</v>
      </c>
      <c r="K297" s="39">
        <f t="shared" si="69"/>
        <v>20.6</v>
      </c>
      <c r="L297" s="39">
        <f t="shared" si="70"/>
        <v>20.6</v>
      </c>
      <c r="M297" s="38">
        <f t="shared" si="71"/>
        <v>291.70000000000005</v>
      </c>
      <c r="N297" s="38">
        <f t="shared" si="72"/>
        <v>325.80000000000007</v>
      </c>
      <c r="O297" s="40">
        <f t="shared" si="73"/>
        <v>470.60000000000014</v>
      </c>
      <c r="P297" s="41"/>
    </row>
    <row r="298" spans="1:16" s="30" customFormat="1" ht="21.75" hidden="1">
      <c r="A298" s="36">
        <v>41974</v>
      </c>
      <c r="B298" s="46">
        <v>1</v>
      </c>
      <c r="C298" s="47">
        <f aca="true" t="shared" si="79" ref="C298:C307">+J7</f>
        <v>0</v>
      </c>
      <c r="D298" s="48">
        <f t="shared" si="62"/>
        <v>2.5</v>
      </c>
      <c r="E298" s="48">
        <f t="shared" si="63"/>
        <v>4.2</v>
      </c>
      <c r="F298" s="48">
        <f t="shared" si="64"/>
        <v>7.4</v>
      </c>
      <c r="G298" s="48">
        <f t="shared" si="65"/>
        <v>10.2</v>
      </c>
      <c r="H298" s="48">
        <f t="shared" si="66"/>
        <v>10.2</v>
      </c>
      <c r="I298" s="48">
        <f t="shared" si="67"/>
        <v>13.899999999999999</v>
      </c>
      <c r="J298" s="48">
        <f t="shared" si="68"/>
        <v>15.499999999999998</v>
      </c>
      <c r="K298" s="48">
        <f t="shared" si="69"/>
        <v>15.499999999999998</v>
      </c>
      <c r="L298" s="48">
        <f t="shared" si="70"/>
        <v>15.499999999999998</v>
      </c>
      <c r="M298" s="47">
        <f t="shared" si="71"/>
        <v>320.70000000000005</v>
      </c>
      <c r="N298" s="47">
        <f t="shared" si="72"/>
        <v>336.50000000000006</v>
      </c>
      <c r="O298" s="49">
        <f t="shared" si="73"/>
        <v>534.6000000000001</v>
      </c>
      <c r="P298" s="50"/>
    </row>
    <row r="299" spans="1:16" s="30" customFormat="1" ht="21.75" hidden="1">
      <c r="A299" s="42">
        <v>41975</v>
      </c>
      <c r="B299" s="37">
        <v>2</v>
      </c>
      <c r="C299" s="38">
        <f t="shared" si="79"/>
        <v>2.5</v>
      </c>
      <c r="D299" s="39">
        <f t="shared" si="62"/>
        <v>4.2</v>
      </c>
      <c r="E299" s="39">
        <f t="shared" si="63"/>
        <v>7.4</v>
      </c>
      <c r="F299" s="39">
        <f t="shared" si="64"/>
        <v>10.2</v>
      </c>
      <c r="G299" s="39">
        <f t="shared" si="65"/>
        <v>10.2</v>
      </c>
      <c r="H299" s="39">
        <f t="shared" si="66"/>
        <v>13.899999999999999</v>
      </c>
      <c r="I299" s="39">
        <f t="shared" si="67"/>
        <v>15.499999999999998</v>
      </c>
      <c r="J299" s="39">
        <f t="shared" si="68"/>
        <v>15.499999999999998</v>
      </c>
      <c r="K299" s="39">
        <f t="shared" si="69"/>
        <v>15.499999999999998</v>
      </c>
      <c r="L299" s="39">
        <f t="shared" si="70"/>
        <v>23.699999999999996</v>
      </c>
      <c r="M299" s="38">
        <f t="shared" si="71"/>
        <v>336.50000000000006</v>
      </c>
      <c r="N299" s="38">
        <f t="shared" si="72"/>
        <v>336.50000000000006</v>
      </c>
      <c r="O299" s="40">
        <f t="shared" si="73"/>
        <v>607.3000000000002</v>
      </c>
      <c r="P299" s="41"/>
    </row>
    <row r="300" spans="1:16" s="30" customFormat="1" ht="21.75" hidden="1">
      <c r="A300" s="36">
        <v>41976</v>
      </c>
      <c r="B300" s="37">
        <v>3</v>
      </c>
      <c r="C300" s="38">
        <f t="shared" si="79"/>
        <v>1.7</v>
      </c>
      <c r="D300" s="39">
        <f t="shared" si="62"/>
        <v>4.9</v>
      </c>
      <c r="E300" s="39">
        <f t="shared" si="63"/>
        <v>7.7</v>
      </c>
      <c r="F300" s="39">
        <f t="shared" si="64"/>
        <v>7.7</v>
      </c>
      <c r="G300" s="39">
        <f t="shared" si="65"/>
        <v>11.4</v>
      </c>
      <c r="H300" s="39">
        <f t="shared" si="66"/>
        <v>13</v>
      </c>
      <c r="I300" s="39">
        <f t="shared" si="67"/>
        <v>13</v>
      </c>
      <c r="J300" s="39">
        <f t="shared" si="68"/>
        <v>13</v>
      </c>
      <c r="K300" s="39">
        <f t="shared" si="69"/>
        <v>21.2</v>
      </c>
      <c r="L300" s="39">
        <f t="shared" si="70"/>
        <v>164.6</v>
      </c>
      <c r="M300" s="38">
        <f t="shared" si="71"/>
        <v>334.00000000000006</v>
      </c>
      <c r="N300" s="38">
        <f t="shared" si="72"/>
        <v>339.70000000000005</v>
      </c>
      <c r="O300" s="40">
        <f t="shared" si="73"/>
        <v>685.2000000000002</v>
      </c>
      <c r="P300" s="41"/>
    </row>
    <row r="301" spans="1:16" s="30" customFormat="1" ht="21.75" hidden="1">
      <c r="A301" s="42">
        <v>41977</v>
      </c>
      <c r="B301" s="37">
        <v>4</v>
      </c>
      <c r="C301" s="38">
        <f t="shared" si="79"/>
        <v>3.2</v>
      </c>
      <c r="D301" s="39">
        <f t="shared" si="62"/>
        <v>6</v>
      </c>
      <c r="E301" s="39">
        <f t="shared" si="63"/>
        <v>6</v>
      </c>
      <c r="F301" s="39">
        <f t="shared" si="64"/>
        <v>9.7</v>
      </c>
      <c r="G301" s="39">
        <f t="shared" si="65"/>
        <v>11.299999999999999</v>
      </c>
      <c r="H301" s="39">
        <f t="shared" si="66"/>
        <v>11.299999999999999</v>
      </c>
      <c r="I301" s="39">
        <f t="shared" si="67"/>
        <v>11.299999999999999</v>
      </c>
      <c r="J301" s="39">
        <f t="shared" si="68"/>
        <v>19.5</v>
      </c>
      <c r="K301" s="39">
        <f t="shared" si="69"/>
        <v>162.9</v>
      </c>
      <c r="L301" s="39">
        <f t="shared" si="70"/>
        <v>282.4</v>
      </c>
      <c r="M301" s="38">
        <f t="shared" si="71"/>
        <v>338</v>
      </c>
      <c r="N301" s="38">
        <f t="shared" si="72"/>
        <v>354.2</v>
      </c>
      <c r="O301" s="40">
        <f t="shared" si="73"/>
        <v>690.5000000000001</v>
      </c>
      <c r="P301" s="41"/>
    </row>
    <row r="302" spans="1:16" s="30" customFormat="1" ht="21.75" hidden="1">
      <c r="A302" s="36">
        <v>41978</v>
      </c>
      <c r="B302" s="37">
        <v>5</v>
      </c>
      <c r="C302" s="38">
        <f t="shared" si="79"/>
        <v>2.8</v>
      </c>
      <c r="D302" s="39">
        <f t="shared" si="62"/>
        <v>2.8</v>
      </c>
      <c r="E302" s="39">
        <f t="shared" si="63"/>
        <v>6.5</v>
      </c>
      <c r="F302" s="39">
        <f t="shared" si="64"/>
        <v>8.1</v>
      </c>
      <c r="G302" s="39">
        <f t="shared" si="65"/>
        <v>8.1</v>
      </c>
      <c r="H302" s="39">
        <f t="shared" si="66"/>
        <v>8.1</v>
      </c>
      <c r="I302" s="39">
        <f t="shared" si="67"/>
        <v>16.299999999999997</v>
      </c>
      <c r="J302" s="39">
        <f t="shared" si="68"/>
        <v>159.7</v>
      </c>
      <c r="K302" s="39">
        <f t="shared" si="69"/>
        <v>279.2</v>
      </c>
      <c r="L302" s="39">
        <f t="shared" si="70"/>
        <v>313.3</v>
      </c>
      <c r="M302" s="38">
        <f t="shared" si="71"/>
        <v>351</v>
      </c>
      <c r="N302" s="38">
        <f t="shared" si="72"/>
        <v>394.6</v>
      </c>
      <c r="O302" s="40">
        <f t="shared" si="73"/>
        <v>687.3000000000001</v>
      </c>
      <c r="P302" s="41"/>
    </row>
    <row r="303" spans="1:16" s="30" customFormat="1" ht="21.75" hidden="1">
      <c r="A303" s="42">
        <v>41979</v>
      </c>
      <c r="B303" s="37">
        <v>6</v>
      </c>
      <c r="C303" s="38">
        <f t="shared" si="79"/>
        <v>0</v>
      </c>
      <c r="D303" s="39">
        <f t="shared" si="62"/>
        <v>3.7</v>
      </c>
      <c r="E303" s="39">
        <f t="shared" si="63"/>
        <v>5.300000000000001</v>
      </c>
      <c r="F303" s="39">
        <f t="shared" si="64"/>
        <v>5.300000000000001</v>
      </c>
      <c r="G303" s="39">
        <f t="shared" si="65"/>
        <v>5.300000000000001</v>
      </c>
      <c r="H303" s="39">
        <f t="shared" si="66"/>
        <v>13.5</v>
      </c>
      <c r="I303" s="39">
        <f t="shared" si="67"/>
        <v>156.9</v>
      </c>
      <c r="J303" s="39">
        <f t="shared" si="68"/>
        <v>276.4</v>
      </c>
      <c r="K303" s="39">
        <f t="shared" si="69"/>
        <v>310.5</v>
      </c>
      <c r="L303" s="39">
        <f t="shared" si="70"/>
        <v>326.3</v>
      </c>
      <c r="M303" s="38">
        <f t="shared" si="71"/>
        <v>391.8</v>
      </c>
      <c r="N303" s="38">
        <f t="shared" si="72"/>
        <v>426.40000000000003</v>
      </c>
      <c r="O303" s="40">
        <f t="shared" si="73"/>
        <v>684.5000000000001</v>
      </c>
      <c r="P303" s="41"/>
    </row>
    <row r="304" spans="1:16" s="30" customFormat="1" ht="21.75" hidden="1">
      <c r="A304" s="36">
        <v>41980</v>
      </c>
      <c r="B304" s="37">
        <v>7</v>
      </c>
      <c r="C304" s="38">
        <f t="shared" si="79"/>
        <v>3.7</v>
      </c>
      <c r="D304" s="39">
        <f t="shared" si="62"/>
        <v>5.300000000000001</v>
      </c>
      <c r="E304" s="39">
        <f t="shared" si="63"/>
        <v>5.300000000000001</v>
      </c>
      <c r="F304" s="39">
        <f t="shared" si="64"/>
        <v>5.300000000000001</v>
      </c>
      <c r="G304" s="39">
        <f t="shared" si="65"/>
        <v>13.5</v>
      </c>
      <c r="H304" s="39">
        <f t="shared" si="66"/>
        <v>156.9</v>
      </c>
      <c r="I304" s="39">
        <f t="shared" si="67"/>
        <v>276.4</v>
      </c>
      <c r="J304" s="39">
        <f t="shared" si="68"/>
        <v>310.5</v>
      </c>
      <c r="K304" s="39">
        <f t="shared" si="69"/>
        <v>326.3</v>
      </c>
      <c r="L304" s="39">
        <f t="shared" si="70"/>
        <v>326.3</v>
      </c>
      <c r="M304" s="38">
        <f t="shared" si="71"/>
        <v>426.40000000000003</v>
      </c>
      <c r="N304" s="38">
        <f t="shared" si="72"/>
        <v>426.40000000000003</v>
      </c>
      <c r="O304" s="40">
        <f t="shared" si="73"/>
        <v>684.5000000000001</v>
      </c>
      <c r="P304" s="41"/>
    </row>
    <row r="305" spans="1:16" s="30" customFormat="1" ht="21.75" hidden="1">
      <c r="A305" s="42">
        <v>41981</v>
      </c>
      <c r="B305" s="37">
        <v>8</v>
      </c>
      <c r="C305" s="38">
        <f t="shared" si="79"/>
        <v>1.6</v>
      </c>
      <c r="D305" s="39">
        <f t="shared" si="62"/>
        <v>1.6</v>
      </c>
      <c r="E305" s="39">
        <f t="shared" si="63"/>
        <v>1.6</v>
      </c>
      <c r="F305" s="39">
        <f t="shared" si="64"/>
        <v>9.799999999999999</v>
      </c>
      <c r="G305" s="39">
        <f t="shared" si="65"/>
        <v>153.20000000000002</v>
      </c>
      <c r="H305" s="39">
        <f t="shared" si="66"/>
        <v>272.70000000000005</v>
      </c>
      <c r="I305" s="39">
        <f t="shared" si="67"/>
        <v>306.80000000000007</v>
      </c>
      <c r="J305" s="39">
        <f t="shared" si="68"/>
        <v>322.6000000000001</v>
      </c>
      <c r="K305" s="39">
        <f t="shared" si="69"/>
        <v>322.6000000000001</v>
      </c>
      <c r="L305" s="39">
        <f t="shared" si="70"/>
        <v>328.30000000000007</v>
      </c>
      <c r="M305" s="38">
        <f t="shared" si="71"/>
        <v>422.7000000000001</v>
      </c>
      <c r="N305" s="38">
        <f t="shared" si="72"/>
        <v>426.4000000000001</v>
      </c>
      <c r="O305" s="40">
        <f t="shared" si="73"/>
        <v>680.8000000000002</v>
      </c>
      <c r="P305" s="41"/>
    </row>
    <row r="306" spans="1:16" s="30" customFormat="1" ht="21.75" hidden="1">
      <c r="A306" s="36">
        <v>41982</v>
      </c>
      <c r="B306" s="37">
        <v>9</v>
      </c>
      <c r="C306" s="38">
        <f t="shared" si="79"/>
        <v>0</v>
      </c>
      <c r="D306" s="39">
        <f t="shared" si="62"/>
        <v>0</v>
      </c>
      <c r="E306" s="39">
        <f t="shared" si="63"/>
        <v>8.2</v>
      </c>
      <c r="F306" s="39">
        <f t="shared" si="64"/>
        <v>151.6</v>
      </c>
      <c r="G306" s="39">
        <f t="shared" si="65"/>
        <v>271.1</v>
      </c>
      <c r="H306" s="39">
        <f t="shared" si="66"/>
        <v>305.20000000000005</v>
      </c>
      <c r="I306" s="39">
        <f t="shared" si="67"/>
        <v>321.00000000000006</v>
      </c>
      <c r="J306" s="39">
        <f t="shared" si="68"/>
        <v>321.00000000000006</v>
      </c>
      <c r="K306" s="39">
        <f t="shared" si="69"/>
        <v>326.70000000000005</v>
      </c>
      <c r="L306" s="39">
        <f t="shared" si="70"/>
        <v>342.90000000000003</v>
      </c>
      <c r="M306" s="38">
        <f t="shared" si="71"/>
        <v>424.80000000000007</v>
      </c>
      <c r="N306" s="38">
        <f t="shared" si="72"/>
        <v>424.80000000000007</v>
      </c>
      <c r="O306" s="40">
        <f t="shared" si="73"/>
        <v>683.4000000000002</v>
      </c>
      <c r="P306" s="41"/>
    </row>
    <row r="307" spans="1:16" s="30" customFormat="1" ht="21.75" hidden="1">
      <c r="A307" s="42">
        <v>41983</v>
      </c>
      <c r="B307" s="43">
        <v>10</v>
      </c>
      <c r="C307" s="38">
        <f t="shared" si="79"/>
        <v>0</v>
      </c>
      <c r="D307" s="39">
        <f t="shared" si="62"/>
        <v>8.2</v>
      </c>
      <c r="E307" s="39">
        <f t="shared" si="63"/>
        <v>151.6</v>
      </c>
      <c r="F307" s="39">
        <f t="shared" si="64"/>
        <v>271.1</v>
      </c>
      <c r="G307" s="39">
        <f t="shared" si="65"/>
        <v>305.20000000000005</v>
      </c>
      <c r="H307" s="39">
        <f t="shared" si="66"/>
        <v>321.00000000000006</v>
      </c>
      <c r="I307" s="39">
        <f t="shared" si="67"/>
        <v>321.00000000000006</v>
      </c>
      <c r="J307" s="39">
        <f t="shared" si="68"/>
        <v>326.70000000000005</v>
      </c>
      <c r="K307" s="39">
        <f t="shared" si="69"/>
        <v>342.90000000000003</v>
      </c>
      <c r="L307" s="39">
        <f t="shared" si="70"/>
        <v>386.50000000000006</v>
      </c>
      <c r="M307" s="38">
        <f t="shared" si="71"/>
        <v>424.80000000000007</v>
      </c>
      <c r="N307" s="38">
        <f t="shared" si="72"/>
        <v>433.9000000000001</v>
      </c>
      <c r="O307" s="40">
        <f t="shared" si="73"/>
        <v>683.4000000000002</v>
      </c>
      <c r="P307" s="41"/>
    </row>
    <row r="308" spans="1:16" s="30" customFormat="1" ht="21.75" hidden="1">
      <c r="A308" s="36">
        <v>41984</v>
      </c>
      <c r="B308" s="37">
        <v>11</v>
      </c>
      <c r="C308" s="38">
        <f aca="true" t="shared" si="80" ref="C308:C317">+J18</f>
        <v>8.2</v>
      </c>
      <c r="D308" s="39">
        <f t="shared" si="62"/>
        <v>151.6</v>
      </c>
      <c r="E308" s="39">
        <f t="shared" si="63"/>
        <v>271.1</v>
      </c>
      <c r="F308" s="39">
        <f t="shared" si="64"/>
        <v>305.20000000000005</v>
      </c>
      <c r="G308" s="39">
        <f t="shared" si="65"/>
        <v>321.00000000000006</v>
      </c>
      <c r="H308" s="39">
        <f t="shared" si="66"/>
        <v>321.00000000000006</v>
      </c>
      <c r="I308" s="39">
        <f t="shared" si="67"/>
        <v>326.70000000000005</v>
      </c>
      <c r="J308" s="39">
        <f t="shared" si="68"/>
        <v>342.90000000000003</v>
      </c>
      <c r="K308" s="39">
        <f t="shared" si="69"/>
        <v>386.50000000000006</v>
      </c>
      <c r="L308" s="39">
        <f t="shared" si="70"/>
        <v>421.1000000000001</v>
      </c>
      <c r="M308" s="38">
        <f t="shared" si="71"/>
        <v>433.9000000000001</v>
      </c>
      <c r="N308" s="38">
        <f t="shared" si="72"/>
        <v>438.9000000000001</v>
      </c>
      <c r="O308" s="40">
        <f t="shared" si="73"/>
        <v>701.2000000000002</v>
      </c>
      <c r="P308" s="41"/>
    </row>
    <row r="309" spans="1:16" s="30" customFormat="1" ht="21.75" hidden="1">
      <c r="A309" s="42">
        <v>41985</v>
      </c>
      <c r="B309" s="37">
        <v>12</v>
      </c>
      <c r="C309" s="38">
        <f t="shared" si="80"/>
        <v>143.4</v>
      </c>
      <c r="D309" s="39">
        <f t="shared" si="62"/>
        <v>262.9</v>
      </c>
      <c r="E309" s="39">
        <f t="shared" si="63"/>
        <v>297</v>
      </c>
      <c r="F309" s="39">
        <f t="shared" si="64"/>
        <v>312.8</v>
      </c>
      <c r="G309" s="39">
        <f t="shared" si="65"/>
        <v>312.8</v>
      </c>
      <c r="H309" s="39">
        <f t="shared" si="66"/>
        <v>318.5</v>
      </c>
      <c r="I309" s="39">
        <f t="shared" si="67"/>
        <v>334.7</v>
      </c>
      <c r="J309" s="39">
        <f t="shared" si="68"/>
        <v>378.3</v>
      </c>
      <c r="K309" s="39">
        <f t="shared" si="69"/>
        <v>412.90000000000003</v>
      </c>
      <c r="L309" s="39">
        <f t="shared" si="70"/>
        <v>412.90000000000003</v>
      </c>
      <c r="M309" s="38">
        <f t="shared" si="71"/>
        <v>430.70000000000005</v>
      </c>
      <c r="N309" s="38">
        <f t="shared" si="72"/>
        <v>438.20000000000005</v>
      </c>
      <c r="O309" s="40">
        <f t="shared" si="73"/>
        <v>695.5000000000001</v>
      </c>
      <c r="P309" s="41"/>
    </row>
    <row r="310" spans="1:16" s="30" customFormat="1" ht="21.75" hidden="1">
      <c r="A310" s="36">
        <v>41986</v>
      </c>
      <c r="B310" s="37">
        <v>13</v>
      </c>
      <c r="C310" s="38">
        <f t="shared" si="80"/>
        <v>119.5</v>
      </c>
      <c r="D310" s="39">
        <f aca="true" t="shared" si="81" ref="D310:D373">C310+C311</f>
        <v>153.6</v>
      </c>
      <c r="E310" s="39">
        <f aca="true" t="shared" si="82" ref="E310:E373">C310+C311+C312</f>
        <v>169.4</v>
      </c>
      <c r="F310" s="39">
        <f aca="true" t="shared" si="83" ref="F310:F373">C310+C311+C312+C313</f>
        <v>169.4</v>
      </c>
      <c r="G310" s="39">
        <f aca="true" t="shared" si="84" ref="G310:G373">C310+C311+C312+C313+C314</f>
        <v>175.1</v>
      </c>
      <c r="H310" s="39">
        <f aca="true" t="shared" si="85" ref="H310:H373">C310+C311+C312+C313+C314+C315</f>
        <v>191.29999999999998</v>
      </c>
      <c r="I310" s="39">
        <f aca="true" t="shared" si="86" ref="I310:I373">C310+C311+C312+C313+C314+C315+C316</f>
        <v>234.89999999999998</v>
      </c>
      <c r="J310" s="39">
        <f aca="true" t="shared" si="87" ref="J310:J373">C310+C311+C312+C313+C314+C315+C316+C317</f>
        <v>269.5</v>
      </c>
      <c r="K310" s="39">
        <f aca="true" t="shared" si="88" ref="K310:K373">C310+C311+C312+C313+C314+C315+C316+C317+C318</f>
        <v>269.5</v>
      </c>
      <c r="L310" s="39">
        <f aca="true" t="shared" si="89" ref="L310:L373">C310+C311+C312+C313+C314+C315+C316+C317+C318+C319</f>
        <v>273.2</v>
      </c>
      <c r="M310" s="38">
        <f aca="true" t="shared" si="90" ref="M310:M373">C310+C311+C312+C313+C314+C315+C316+C317+C318+C319+C320+C321+C322+C323</f>
        <v>294.8</v>
      </c>
      <c r="N310" s="38">
        <f aca="true" t="shared" si="91" ref="N310:N374">C310+C311+C312+C313+C314+C315+C316+C317+C318+C319+C320+C321+C322+C323+C324</f>
        <v>294.8</v>
      </c>
      <c r="O310" s="40">
        <f aca="true" t="shared" si="92" ref="O310:O373">C310+C311+C312+C313+C314+C315+C316+C317+C318+C319+C320+C321+C322+C323+C324+C325+C326+C327+C328+C329+C330+C331+C332+C333+C334+C335+C336+C337+C338+C339</f>
        <v>571.5</v>
      </c>
      <c r="P310" s="41"/>
    </row>
    <row r="311" spans="1:16" s="30" customFormat="1" ht="21.75" hidden="1">
      <c r="A311" s="42">
        <v>41987</v>
      </c>
      <c r="B311" s="37">
        <v>14</v>
      </c>
      <c r="C311" s="38">
        <f t="shared" si="80"/>
        <v>34.1</v>
      </c>
      <c r="D311" s="39">
        <f t="shared" si="81"/>
        <v>49.900000000000006</v>
      </c>
      <c r="E311" s="39">
        <f t="shared" si="82"/>
        <v>49.900000000000006</v>
      </c>
      <c r="F311" s="39">
        <f t="shared" si="83"/>
        <v>55.60000000000001</v>
      </c>
      <c r="G311" s="39">
        <f t="shared" si="84"/>
        <v>71.80000000000001</v>
      </c>
      <c r="H311" s="39">
        <f t="shared" si="85"/>
        <v>115.4</v>
      </c>
      <c r="I311" s="39">
        <f t="shared" si="86"/>
        <v>150</v>
      </c>
      <c r="J311" s="39">
        <f t="shared" si="87"/>
        <v>150</v>
      </c>
      <c r="K311" s="39">
        <f t="shared" si="88"/>
        <v>153.7</v>
      </c>
      <c r="L311" s="39">
        <f t="shared" si="89"/>
        <v>153.7</v>
      </c>
      <c r="M311" s="38">
        <f t="shared" si="90"/>
        <v>175.29999999999998</v>
      </c>
      <c r="N311" s="38">
        <f t="shared" si="91"/>
        <v>178.89999999999998</v>
      </c>
      <c r="O311" s="40">
        <f t="shared" si="92"/>
        <v>457.1</v>
      </c>
      <c r="P311" s="41"/>
    </row>
    <row r="312" spans="1:16" s="30" customFormat="1" ht="21.75" hidden="1">
      <c r="A312" s="36">
        <v>41988</v>
      </c>
      <c r="B312" s="37">
        <v>15</v>
      </c>
      <c r="C312" s="38">
        <f t="shared" si="80"/>
        <v>15.8</v>
      </c>
      <c r="D312" s="39">
        <f t="shared" si="81"/>
        <v>15.8</v>
      </c>
      <c r="E312" s="39">
        <f t="shared" si="82"/>
        <v>21.5</v>
      </c>
      <c r="F312" s="39">
        <f t="shared" si="83"/>
        <v>37.7</v>
      </c>
      <c r="G312" s="39">
        <f t="shared" si="84"/>
        <v>81.30000000000001</v>
      </c>
      <c r="H312" s="39">
        <f t="shared" si="85"/>
        <v>115.9</v>
      </c>
      <c r="I312" s="39">
        <f t="shared" si="86"/>
        <v>115.9</v>
      </c>
      <c r="J312" s="39">
        <f t="shared" si="87"/>
        <v>119.60000000000001</v>
      </c>
      <c r="K312" s="39">
        <f t="shared" si="88"/>
        <v>119.60000000000001</v>
      </c>
      <c r="L312" s="39">
        <f t="shared" si="89"/>
        <v>128.70000000000002</v>
      </c>
      <c r="M312" s="38">
        <f t="shared" si="90"/>
        <v>144.8</v>
      </c>
      <c r="N312" s="38">
        <f t="shared" si="91"/>
        <v>144.8</v>
      </c>
      <c r="O312" s="40">
        <f t="shared" si="92"/>
        <v>424.5</v>
      </c>
      <c r="P312" s="41"/>
    </row>
    <row r="313" spans="1:16" s="30" customFormat="1" ht="21.75" hidden="1">
      <c r="A313" s="42">
        <v>41989</v>
      </c>
      <c r="B313" s="37">
        <v>16</v>
      </c>
      <c r="C313" s="38">
        <f t="shared" si="80"/>
        <v>0</v>
      </c>
      <c r="D313" s="39">
        <f t="shared" si="81"/>
        <v>5.7</v>
      </c>
      <c r="E313" s="39">
        <f t="shared" si="82"/>
        <v>21.9</v>
      </c>
      <c r="F313" s="39">
        <f t="shared" si="83"/>
        <v>65.5</v>
      </c>
      <c r="G313" s="39">
        <f t="shared" si="84"/>
        <v>100.1</v>
      </c>
      <c r="H313" s="39">
        <f t="shared" si="85"/>
        <v>100.1</v>
      </c>
      <c r="I313" s="39">
        <f t="shared" si="86"/>
        <v>103.8</v>
      </c>
      <c r="J313" s="39">
        <f t="shared" si="87"/>
        <v>103.8</v>
      </c>
      <c r="K313" s="39">
        <f t="shared" si="88"/>
        <v>112.89999999999999</v>
      </c>
      <c r="L313" s="39">
        <f t="shared" si="89"/>
        <v>117.89999999999999</v>
      </c>
      <c r="M313" s="38">
        <f t="shared" si="90"/>
        <v>129</v>
      </c>
      <c r="N313" s="38">
        <f t="shared" si="91"/>
        <v>198.1</v>
      </c>
      <c r="O313" s="40">
        <f t="shared" si="92"/>
        <v>429.00000000000006</v>
      </c>
      <c r="P313" s="41"/>
    </row>
    <row r="314" spans="1:16" s="30" customFormat="1" ht="21.75" hidden="1">
      <c r="A314" s="36">
        <v>41990</v>
      </c>
      <c r="B314" s="37">
        <v>17</v>
      </c>
      <c r="C314" s="38">
        <f t="shared" si="80"/>
        <v>5.7</v>
      </c>
      <c r="D314" s="39">
        <f t="shared" si="81"/>
        <v>21.9</v>
      </c>
      <c r="E314" s="39">
        <f t="shared" si="82"/>
        <v>65.5</v>
      </c>
      <c r="F314" s="39">
        <f t="shared" si="83"/>
        <v>100.1</v>
      </c>
      <c r="G314" s="39">
        <f t="shared" si="84"/>
        <v>100.1</v>
      </c>
      <c r="H314" s="39">
        <f t="shared" si="85"/>
        <v>103.8</v>
      </c>
      <c r="I314" s="39">
        <f t="shared" si="86"/>
        <v>103.8</v>
      </c>
      <c r="J314" s="39">
        <f t="shared" si="87"/>
        <v>112.89999999999999</v>
      </c>
      <c r="K314" s="39">
        <f t="shared" si="88"/>
        <v>117.89999999999999</v>
      </c>
      <c r="L314" s="39">
        <f t="shared" si="89"/>
        <v>125.39999999999999</v>
      </c>
      <c r="M314" s="38">
        <f t="shared" si="90"/>
        <v>198.1</v>
      </c>
      <c r="N314" s="38">
        <f t="shared" si="91"/>
        <v>270.8</v>
      </c>
      <c r="O314" s="40">
        <f t="shared" si="92"/>
        <v>440.00000000000006</v>
      </c>
      <c r="P314" s="41"/>
    </row>
    <row r="315" spans="1:16" s="30" customFormat="1" ht="21.75" hidden="1">
      <c r="A315" s="42">
        <v>41991</v>
      </c>
      <c r="B315" s="37">
        <v>18</v>
      </c>
      <c r="C315" s="38">
        <f t="shared" si="80"/>
        <v>16.2</v>
      </c>
      <c r="D315" s="39">
        <f t="shared" si="81"/>
        <v>59.8</v>
      </c>
      <c r="E315" s="39">
        <f t="shared" si="82"/>
        <v>94.4</v>
      </c>
      <c r="F315" s="39">
        <f t="shared" si="83"/>
        <v>94.4</v>
      </c>
      <c r="G315" s="39">
        <f t="shared" si="84"/>
        <v>98.10000000000001</v>
      </c>
      <c r="H315" s="39">
        <f t="shared" si="85"/>
        <v>98.10000000000001</v>
      </c>
      <c r="I315" s="39">
        <f t="shared" si="86"/>
        <v>107.2</v>
      </c>
      <c r="J315" s="39">
        <f t="shared" si="87"/>
        <v>112.2</v>
      </c>
      <c r="K315" s="39">
        <f t="shared" si="88"/>
        <v>119.7</v>
      </c>
      <c r="L315" s="39">
        <f t="shared" si="89"/>
        <v>119.7</v>
      </c>
      <c r="M315" s="38">
        <f t="shared" si="90"/>
        <v>265.09999999999997</v>
      </c>
      <c r="N315" s="38">
        <f t="shared" si="91"/>
        <v>345.5</v>
      </c>
      <c r="O315" s="40">
        <f t="shared" si="92"/>
        <v>484.7</v>
      </c>
      <c r="P315" s="41"/>
    </row>
    <row r="316" spans="1:16" s="30" customFormat="1" ht="21.75" hidden="1">
      <c r="A316" s="36">
        <v>41992</v>
      </c>
      <c r="B316" s="37">
        <v>19</v>
      </c>
      <c r="C316" s="38">
        <f t="shared" si="80"/>
        <v>43.6</v>
      </c>
      <c r="D316" s="39">
        <f t="shared" si="81"/>
        <v>78.2</v>
      </c>
      <c r="E316" s="39">
        <f t="shared" si="82"/>
        <v>78.2</v>
      </c>
      <c r="F316" s="39">
        <f t="shared" si="83"/>
        <v>81.9</v>
      </c>
      <c r="G316" s="39">
        <f t="shared" si="84"/>
        <v>81.9</v>
      </c>
      <c r="H316" s="39">
        <f t="shared" si="85"/>
        <v>91</v>
      </c>
      <c r="I316" s="39">
        <f t="shared" si="86"/>
        <v>96</v>
      </c>
      <c r="J316" s="39">
        <f t="shared" si="87"/>
        <v>103.5</v>
      </c>
      <c r="K316" s="39">
        <f t="shared" si="88"/>
        <v>103.5</v>
      </c>
      <c r="L316" s="39">
        <f t="shared" si="89"/>
        <v>107.1</v>
      </c>
      <c r="M316" s="38">
        <f t="shared" si="90"/>
        <v>329.29999999999995</v>
      </c>
      <c r="N316" s="38">
        <f t="shared" si="91"/>
        <v>336.29999999999995</v>
      </c>
      <c r="O316" s="40">
        <f t="shared" si="92"/>
        <v>486.69999999999993</v>
      </c>
      <c r="P316" s="41"/>
    </row>
    <row r="317" spans="1:16" s="30" customFormat="1" ht="21.75" hidden="1">
      <c r="A317" s="42">
        <v>41993</v>
      </c>
      <c r="B317" s="43">
        <v>20</v>
      </c>
      <c r="C317" s="38">
        <f t="shared" si="80"/>
        <v>34.6</v>
      </c>
      <c r="D317" s="39">
        <f t="shared" si="81"/>
        <v>34.6</v>
      </c>
      <c r="E317" s="39">
        <f t="shared" si="82"/>
        <v>38.300000000000004</v>
      </c>
      <c r="F317" s="39">
        <f t="shared" si="83"/>
        <v>38.300000000000004</v>
      </c>
      <c r="G317" s="39">
        <f t="shared" si="84"/>
        <v>47.400000000000006</v>
      </c>
      <c r="H317" s="39">
        <f t="shared" si="85"/>
        <v>52.400000000000006</v>
      </c>
      <c r="I317" s="39">
        <f t="shared" si="86"/>
        <v>59.900000000000006</v>
      </c>
      <c r="J317" s="39">
        <f t="shared" si="87"/>
        <v>59.900000000000006</v>
      </c>
      <c r="K317" s="39">
        <f t="shared" si="88"/>
        <v>63.50000000000001</v>
      </c>
      <c r="L317" s="39">
        <f t="shared" si="89"/>
        <v>63.50000000000001</v>
      </c>
      <c r="M317" s="38">
        <f t="shared" si="90"/>
        <v>292.70000000000005</v>
      </c>
      <c r="N317" s="38">
        <f t="shared" si="91"/>
        <v>292.70000000000005</v>
      </c>
      <c r="O317" s="40">
        <f t="shared" si="92"/>
        <v>447.3</v>
      </c>
      <c r="P317" s="41"/>
    </row>
    <row r="318" spans="1:16" s="30" customFormat="1" ht="21.75" hidden="1">
      <c r="A318" s="36">
        <v>41994</v>
      </c>
      <c r="B318" s="37">
        <v>21</v>
      </c>
      <c r="C318" s="38">
        <f aca="true" t="shared" si="93" ref="C318:C328">+J29</f>
        <v>0</v>
      </c>
      <c r="D318" s="39">
        <f t="shared" si="81"/>
        <v>3.7</v>
      </c>
      <c r="E318" s="39">
        <f t="shared" si="82"/>
        <v>3.7</v>
      </c>
      <c r="F318" s="39">
        <f t="shared" si="83"/>
        <v>12.8</v>
      </c>
      <c r="G318" s="39">
        <f t="shared" si="84"/>
        <v>17.8</v>
      </c>
      <c r="H318" s="39">
        <f t="shared" si="85"/>
        <v>25.3</v>
      </c>
      <c r="I318" s="39">
        <f t="shared" si="86"/>
        <v>25.3</v>
      </c>
      <c r="J318" s="39">
        <f t="shared" si="87"/>
        <v>28.900000000000002</v>
      </c>
      <c r="K318" s="39">
        <f t="shared" si="88"/>
        <v>28.900000000000002</v>
      </c>
      <c r="L318" s="39">
        <f t="shared" si="89"/>
        <v>98</v>
      </c>
      <c r="M318" s="38">
        <f t="shared" si="90"/>
        <v>258.1</v>
      </c>
      <c r="N318" s="38">
        <f t="shared" si="91"/>
        <v>258.1</v>
      </c>
      <c r="O318" s="40">
        <f t="shared" si="92"/>
        <v>412.7</v>
      </c>
      <c r="P318" s="41"/>
    </row>
    <row r="319" spans="1:16" s="30" customFormat="1" ht="21.75" hidden="1">
      <c r="A319" s="42">
        <v>41995</v>
      </c>
      <c r="B319" s="37">
        <v>22</v>
      </c>
      <c r="C319" s="38">
        <f t="shared" si="93"/>
        <v>3.7</v>
      </c>
      <c r="D319" s="39">
        <f t="shared" si="81"/>
        <v>3.7</v>
      </c>
      <c r="E319" s="39">
        <f t="shared" si="82"/>
        <v>12.8</v>
      </c>
      <c r="F319" s="39">
        <f t="shared" si="83"/>
        <v>17.8</v>
      </c>
      <c r="G319" s="39">
        <f t="shared" si="84"/>
        <v>25.3</v>
      </c>
      <c r="H319" s="39">
        <f t="shared" si="85"/>
        <v>25.3</v>
      </c>
      <c r="I319" s="39">
        <f t="shared" si="86"/>
        <v>28.900000000000002</v>
      </c>
      <c r="J319" s="39">
        <f t="shared" si="87"/>
        <v>28.900000000000002</v>
      </c>
      <c r="K319" s="39">
        <f t="shared" si="88"/>
        <v>98</v>
      </c>
      <c r="L319" s="39">
        <f t="shared" si="89"/>
        <v>170.7</v>
      </c>
      <c r="M319" s="38">
        <f t="shared" si="90"/>
        <v>258.1</v>
      </c>
      <c r="N319" s="38">
        <f t="shared" si="91"/>
        <v>258.1</v>
      </c>
      <c r="O319" s="40">
        <f t="shared" si="92"/>
        <v>412.7</v>
      </c>
      <c r="P319" s="41"/>
    </row>
    <row r="320" spans="1:16" s="30" customFormat="1" ht="21.75" hidden="1">
      <c r="A320" s="36">
        <v>41996</v>
      </c>
      <c r="B320" s="37">
        <v>23</v>
      </c>
      <c r="C320" s="38">
        <f t="shared" si="93"/>
        <v>0</v>
      </c>
      <c r="D320" s="39">
        <f t="shared" si="81"/>
        <v>9.1</v>
      </c>
      <c r="E320" s="39">
        <f t="shared" si="82"/>
        <v>14.1</v>
      </c>
      <c r="F320" s="39">
        <f t="shared" si="83"/>
        <v>21.6</v>
      </c>
      <c r="G320" s="39">
        <f t="shared" si="84"/>
        <v>21.6</v>
      </c>
      <c r="H320" s="39">
        <f t="shared" si="85"/>
        <v>25.200000000000003</v>
      </c>
      <c r="I320" s="39">
        <f t="shared" si="86"/>
        <v>25.200000000000003</v>
      </c>
      <c r="J320" s="39">
        <f t="shared" si="87"/>
        <v>94.3</v>
      </c>
      <c r="K320" s="39">
        <f t="shared" si="88"/>
        <v>167</v>
      </c>
      <c r="L320" s="39">
        <f t="shared" si="89"/>
        <v>247.4</v>
      </c>
      <c r="M320" s="38">
        <f t="shared" si="90"/>
        <v>254.4</v>
      </c>
      <c r="N320" s="38">
        <f t="shared" si="91"/>
        <v>254.4</v>
      </c>
      <c r="O320" s="40">
        <f t="shared" si="92"/>
        <v>409</v>
      </c>
      <c r="P320" s="41"/>
    </row>
    <row r="321" spans="1:16" s="30" customFormat="1" ht="21.75" hidden="1">
      <c r="A321" s="42">
        <v>41997</v>
      </c>
      <c r="B321" s="37">
        <v>24</v>
      </c>
      <c r="C321" s="38">
        <f t="shared" si="93"/>
        <v>9.1</v>
      </c>
      <c r="D321" s="39">
        <f t="shared" si="81"/>
        <v>14.1</v>
      </c>
      <c r="E321" s="39">
        <f t="shared" si="82"/>
        <v>21.6</v>
      </c>
      <c r="F321" s="39">
        <f t="shared" si="83"/>
        <v>21.6</v>
      </c>
      <c r="G321" s="39">
        <f t="shared" si="84"/>
        <v>25.200000000000003</v>
      </c>
      <c r="H321" s="39">
        <f t="shared" si="85"/>
        <v>25.200000000000003</v>
      </c>
      <c r="I321" s="39">
        <f t="shared" si="86"/>
        <v>94.3</v>
      </c>
      <c r="J321" s="39">
        <f t="shared" si="87"/>
        <v>167</v>
      </c>
      <c r="K321" s="39">
        <f t="shared" si="88"/>
        <v>247.4</v>
      </c>
      <c r="L321" s="39">
        <f t="shared" si="89"/>
        <v>254.4</v>
      </c>
      <c r="M321" s="38">
        <f t="shared" si="90"/>
        <v>254.4</v>
      </c>
      <c r="N321" s="38">
        <f t="shared" si="91"/>
        <v>258.6</v>
      </c>
      <c r="O321" s="40">
        <f t="shared" si="92"/>
        <v>414.1</v>
      </c>
      <c r="P321" s="41"/>
    </row>
    <row r="322" spans="1:16" s="30" customFormat="1" ht="21.75" hidden="1">
      <c r="A322" s="36">
        <v>41998</v>
      </c>
      <c r="B322" s="37">
        <v>25</v>
      </c>
      <c r="C322" s="38">
        <f t="shared" si="93"/>
        <v>5</v>
      </c>
      <c r="D322" s="39">
        <f t="shared" si="81"/>
        <v>12.5</v>
      </c>
      <c r="E322" s="39">
        <f t="shared" si="82"/>
        <v>12.5</v>
      </c>
      <c r="F322" s="39">
        <f t="shared" si="83"/>
        <v>16.1</v>
      </c>
      <c r="G322" s="39">
        <f t="shared" si="84"/>
        <v>16.1</v>
      </c>
      <c r="H322" s="39">
        <f t="shared" si="85"/>
        <v>85.19999999999999</v>
      </c>
      <c r="I322" s="39">
        <f t="shared" si="86"/>
        <v>157.89999999999998</v>
      </c>
      <c r="J322" s="39">
        <f t="shared" si="87"/>
        <v>238.29999999999998</v>
      </c>
      <c r="K322" s="39">
        <f t="shared" si="88"/>
        <v>245.29999999999998</v>
      </c>
      <c r="L322" s="39">
        <f t="shared" si="89"/>
        <v>245.29999999999998</v>
      </c>
      <c r="M322" s="38">
        <f t="shared" si="90"/>
        <v>249.49999999999997</v>
      </c>
      <c r="N322" s="38">
        <f t="shared" si="91"/>
        <v>249.49999999999997</v>
      </c>
      <c r="O322" s="40">
        <f t="shared" si="92"/>
        <v>416.59999999999997</v>
      </c>
      <c r="P322" s="41"/>
    </row>
    <row r="323" spans="1:16" s="30" customFormat="1" ht="21.75" hidden="1">
      <c r="A323" s="42">
        <v>41999</v>
      </c>
      <c r="B323" s="37">
        <v>26</v>
      </c>
      <c r="C323" s="38">
        <f t="shared" si="93"/>
        <v>7.5</v>
      </c>
      <c r="D323" s="39">
        <f t="shared" si="81"/>
        <v>7.5</v>
      </c>
      <c r="E323" s="39">
        <f t="shared" si="82"/>
        <v>11.1</v>
      </c>
      <c r="F323" s="39">
        <f t="shared" si="83"/>
        <v>11.1</v>
      </c>
      <c r="G323" s="39">
        <f t="shared" si="84"/>
        <v>80.19999999999999</v>
      </c>
      <c r="H323" s="39">
        <f t="shared" si="85"/>
        <v>152.89999999999998</v>
      </c>
      <c r="I323" s="39">
        <f t="shared" si="86"/>
        <v>233.29999999999998</v>
      </c>
      <c r="J323" s="39">
        <f t="shared" si="87"/>
        <v>240.29999999999998</v>
      </c>
      <c r="K323" s="39">
        <f t="shared" si="88"/>
        <v>240.29999999999998</v>
      </c>
      <c r="L323" s="39">
        <f t="shared" si="89"/>
        <v>240.29999999999998</v>
      </c>
      <c r="M323" s="38">
        <f t="shared" si="90"/>
        <v>244.49999999999997</v>
      </c>
      <c r="N323" s="38">
        <f t="shared" si="91"/>
        <v>262.29999999999995</v>
      </c>
      <c r="O323" s="40">
        <f t="shared" si="92"/>
        <v>411.59999999999997</v>
      </c>
      <c r="P323" s="41"/>
    </row>
    <row r="324" spans="1:16" s="30" customFormat="1" ht="21.75" hidden="1">
      <c r="A324" s="36">
        <v>42000</v>
      </c>
      <c r="B324" s="37">
        <v>27</v>
      </c>
      <c r="C324" s="38">
        <f t="shared" si="93"/>
        <v>0</v>
      </c>
      <c r="D324" s="39">
        <f t="shared" si="81"/>
        <v>3.6</v>
      </c>
      <c r="E324" s="39">
        <f t="shared" si="82"/>
        <v>3.6</v>
      </c>
      <c r="F324" s="39">
        <f t="shared" si="83"/>
        <v>72.69999999999999</v>
      </c>
      <c r="G324" s="39">
        <f t="shared" si="84"/>
        <v>145.39999999999998</v>
      </c>
      <c r="H324" s="39">
        <f t="shared" si="85"/>
        <v>225.79999999999998</v>
      </c>
      <c r="I324" s="39">
        <f t="shared" si="86"/>
        <v>232.79999999999998</v>
      </c>
      <c r="J324" s="39">
        <f t="shared" si="87"/>
        <v>232.79999999999998</v>
      </c>
      <c r="K324" s="39">
        <f t="shared" si="88"/>
        <v>232.79999999999998</v>
      </c>
      <c r="L324" s="39">
        <f t="shared" si="89"/>
        <v>232.79999999999998</v>
      </c>
      <c r="M324" s="38">
        <f t="shared" si="90"/>
        <v>254.79999999999998</v>
      </c>
      <c r="N324" s="38">
        <f t="shared" si="91"/>
        <v>257.29999999999995</v>
      </c>
      <c r="O324" s="40">
        <f t="shared" si="92"/>
        <v>404.09999999999997</v>
      </c>
      <c r="P324" s="41"/>
    </row>
    <row r="325" spans="1:16" s="30" customFormat="1" ht="21.75" hidden="1">
      <c r="A325" s="42">
        <v>42001</v>
      </c>
      <c r="B325" s="37">
        <v>28</v>
      </c>
      <c r="C325" s="38">
        <f t="shared" si="93"/>
        <v>3.6</v>
      </c>
      <c r="D325" s="39">
        <f t="shared" si="81"/>
        <v>3.6</v>
      </c>
      <c r="E325" s="39">
        <f t="shared" si="82"/>
        <v>72.69999999999999</v>
      </c>
      <c r="F325" s="39">
        <f t="shared" si="83"/>
        <v>145.39999999999998</v>
      </c>
      <c r="G325" s="39">
        <f t="shared" si="84"/>
        <v>225.79999999999998</v>
      </c>
      <c r="H325" s="39">
        <f t="shared" si="85"/>
        <v>232.79999999999998</v>
      </c>
      <c r="I325" s="39">
        <f t="shared" si="86"/>
        <v>232.79999999999998</v>
      </c>
      <c r="J325" s="39">
        <f t="shared" si="87"/>
        <v>232.79999999999998</v>
      </c>
      <c r="K325" s="39">
        <f t="shared" si="88"/>
        <v>232.79999999999998</v>
      </c>
      <c r="L325" s="39">
        <f t="shared" si="89"/>
        <v>232.79999999999998</v>
      </c>
      <c r="M325" s="38">
        <f t="shared" si="90"/>
        <v>257.29999999999995</v>
      </c>
      <c r="N325" s="38">
        <f t="shared" si="91"/>
        <v>276.69999999999993</v>
      </c>
      <c r="O325" s="40">
        <f t="shared" si="92"/>
        <v>404.09999999999997</v>
      </c>
      <c r="P325" s="41"/>
    </row>
    <row r="326" spans="1:16" s="30" customFormat="1" ht="21.75" hidden="1">
      <c r="A326" s="36">
        <v>42002</v>
      </c>
      <c r="B326" s="44">
        <v>29</v>
      </c>
      <c r="C326" s="38">
        <f t="shared" si="93"/>
        <v>0</v>
      </c>
      <c r="D326" s="39">
        <f t="shared" si="81"/>
        <v>69.1</v>
      </c>
      <c r="E326" s="39">
        <f t="shared" si="82"/>
        <v>141.8</v>
      </c>
      <c r="F326" s="39">
        <f t="shared" si="83"/>
        <v>222.20000000000002</v>
      </c>
      <c r="G326" s="39">
        <f t="shared" si="84"/>
        <v>229.20000000000002</v>
      </c>
      <c r="H326" s="39">
        <f t="shared" si="85"/>
        <v>229.20000000000002</v>
      </c>
      <c r="I326" s="39">
        <f t="shared" si="86"/>
        <v>229.20000000000002</v>
      </c>
      <c r="J326" s="39">
        <f t="shared" si="87"/>
        <v>229.20000000000002</v>
      </c>
      <c r="K326" s="39">
        <f t="shared" si="88"/>
        <v>229.20000000000002</v>
      </c>
      <c r="L326" s="39">
        <f t="shared" si="89"/>
        <v>233.4</v>
      </c>
      <c r="M326" s="38">
        <f t="shared" si="90"/>
        <v>273.1</v>
      </c>
      <c r="N326" s="38">
        <f t="shared" si="91"/>
        <v>278.20000000000005</v>
      </c>
      <c r="O326" s="40">
        <f t="shared" si="92"/>
        <v>400.50000000000006</v>
      </c>
      <c r="P326" s="41"/>
    </row>
    <row r="327" spans="1:16" s="30" customFormat="1" ht="21.75" hidden="1">
      <c r="A327" s="42">
        <v>42003</v>
      </c>
      <c r="B327" s="45">
        <v>30</v>
      </c>
      <c r="C327" s="38">
        <f t="shared" si="93"/>
        <v>69.1</v>
      </c>
      <c r="D327" s="39">
        <f t="shared" si="81"/>
        <v>141.8</v>
      </c>
      <c r="E327" s="39">
        <f t="shared" si="82"/>
        <v>222.20000000000002</v>
      </c>
      <c r="F327" s="39">
        <f t="shared" si="83"/>
        <v>229.20000000000002</v>
      </c>
      <c r="G327" s="39">
        <f t="shared" si="84"/>
        <v>229.20000000000002</v>
      </c>
      <c r="H327" s="39">
        <f t="shared" si="85"/>
        <v>229.20000000000002</v>
      </c>
      <c r="I327" s="39">
        <f t="shared" si="86"/>
        <v>229.20000000000002</v>
      </c>
      <c r="J327" s="39">
        <f t="shared" si="87"/>
        <v>229.20000000000002</v>
      </c>
      <c r="K327" s="39">
        <f t="shared" si="88"/>
        <v>233.4</v>
      </c>
      <c r="L327" s="39">
        <f t="shared" si="89"/>
        <v>233.4</v>
      </c>
      <c r="M327" s="38">
        <f t="shared" si="90"/>
        <v>278.20000000000005</v>
      </c>
      <c r="N327" s="38">
        <f t="shared" si="91"/>
        <v>279.70000000000005</v>
      </c>
      <c r="O327" s="40">
        <f t="shared" si="92"/>
        <v>400.50000000000006</v>
      </c>
      <c r="P327" s="41"/>
    </row>
    <row r="328" spans="1:16" s="30" customFormat="1" ht="21.75" hidden="1">
      <c r="A328" s="36">
        <v>42004</v>
      </c>
      <c r="B328" s="45">
        <v>31</v>
      </c>
      <c r="C328" s="38">
        <f t="shared" si="93"/>
        <v>72.7</v>
      </c>
      <c r="D328" s="39">
        <f t="shared" si="81"/>
        <v>153.10000000000002</v>
      </c>
      <c r="E328" s="39">
        <f t="shared" si="82"/>
        <v>160.10000000000002</v>
      </c>
      <c r="F328" s="39">
        <f t="shared" si="83"/>
        <v>160.10000000000002</v>
      </c>
      <c r="G328" s="39">
        <f t="shared" si="84"/>
        <v>160.10000000000002</v>
      </c>
      <c r="H328" s="39">
        <f t="shared" si="85"/>
        <v>160.10000000000002</v>
      </c>
      <c r="I328" s="39">
        <f t="shared" si="86"/>
        <v>160.10000000000002</v>
      </c>
      <c r="J328" s="39">
        <f t="shared" si="87"/>
        <v>164.3</v>
      </c>
      <c r="K328" s="39">
        <f t="shared" si="88"/>
        <v>164.3</v>
      </c>
      <c r="L328" s="39">
        <f t="shared" si="89"/>
        <v>182.10000000000002</v>
      </c>
      <c r="M328" s="38">
        <f t="shared" si="90"/>
        <v>210.60000000000002</v>
      </c>
      <c r="N328" s="38">
        <f t="shared" si="91"/>
        <v>230.90000000000003</v>
      </c>
      <c r="O328" s="40">
        <f t="shared" si="92"/>
        <v>331.40000000000003</v>
      </c>
      <c r="P328" s="41"/>
    </row>
    <row r="329" spans="1:16" s="30" customFormat="1" ht="21.75" hidden="1">
      <c r="A329" s="42">
        <v>42005</v>
      </c>
      <c r="B329" s="46">
        <v>1</v>
      </c>
      <c r="C329" s="47">
        <f aca="true" t="shared" si="94" ref="C329:C338">+K7</f>
        <v>80.4</v>
      </c>
      <c r="D329" s="48">
        <f t="shared" si="81"/>
        <v>87.4</v>
      </c>
      <c r="E329" s="48">
        <f t="shared" si="82"/>
        <v>87.4</v>
      </c>
      <c r="F329" s="48">
        <f t="shared" si="83"/>
        <v>87.4</v>
      </c>
      <c r="G329" s="48">
        <f t="shared" si="84"/>
        <v>87.4</v>
      </c>
      <c r="H329" s="48">
        <f t="shared" si="85"/>
        <v>87.4</v>
      </c>
      <c r="I329" s="48">
        <f t="shared" si="86"/>
        <v>91.60000000000001</v>
      </c>
      <c r="J329" s="48">
        <f t="shared" si="87"/>
        <v>91.60000000000001</v>
      </c>
      <c r="K329" s="48">
        <f t="shared" si="88"/>
        <v>109.4</v>
      </c>
      <c r="L329" s="48">
        <f t="shared" si="89"/>
        <v>111.9</v>
      </c>
      <c r="M329" s="47">
        <f t="shared" si="90"/>
        <v>158.20000000000002</v>
      </c>
      <c r="N329" s="47">
        <f t="shared" si="91"/>
        <v>169.20000000000002</v>
      </c>
      <c r="O329" s="49">
        <f t="shared" si="92"/>
        <v>258.7</v>
      </c>
      <c r="P329" s="50"/>
    </row>
    <row r="330" spans="1:16" s="30" customFormat="1" ht="21.75" hidden="1">
      <c r="A330" s="36">
        <v>42006</v>
      </c>
      <c r="B330" s="37">
        <v>2</v>
      </c>
      <c r="C330" s="38">
        <f t="shared" si="94"/>
        <v>7</v>
      </c>
      <c r="D330" s="39">
        <f t="shared" si="81"/>
        <v>7</v>
      </c>
      <c r="E330" s="39">
        <f t="shared" si="82"/>
        <v>7</v>
      </c>
      <c r="F330" s="39">
        <f t="shared" si="83"/>
        <v>7</v>
      </c>
      <c r="G330" s="39">
        <f t="shared" si="84"/>
        <v>7</v>
      </c>
      <c r="H330" s="39">
        <f t="shared" si="85"/>
        <v>11.2</v>
      </c>
      <c r="I330" s="39">
        <f t="shared" si="86"/>
        <v>11.2</v>
      </c>
      <c r="J330" s="39">
        <f t="shared" si="87"/>
        <v>29</v>
      </c>
      <c r="K330" s="39">
        <f t="shared" si="88"/>
        <v>31.5</v>
      </c>
      <c r="L330" s="39">
        <f t="shared" si="89"/>
        <v>50.9</v>
      </c>
      <c r="M330" s="38">
        <f t="shared" si="90"/>
        <v>88.8</v>
      </c>
      <c r="N330" s="38">
        <f t="shared" si="91"/>
        <v>139.2</v>
      </c>
      <c r="O330" s="40">
        <f t="shared" si="92"/>
        <v>178.29999999999995</v>
      </c>
      <c r="P330" s="41"/>
    </row>
    <row r="331" spans="1:16" s="30" customFormat="1" ht="21.75" hidden="1">
      <c r="A331" s="42">
        <v>42007</v>
      </c>
      <c r="B331" s="37">
        <v>3</v>
      </c>
      <c r="C331" s="38">
        <f t="shared" si="94"/>
        <v>0</v>
      </c>
      <c r="D331" s="39">
        <f t="shared" si="81"/>
        <v>0</v>
      </c>
      <c r="E331" s="39">
        <f t="shared" si="82"/>
        <v>0</v>
      </c>
      <c r="F331" s="39">
        <f t="shared" si="83"/>
        <v>0</v>
      </c>
      <c r="G331" s="39">
        <f t="shared" si="84"/>
        <v>4.2</v>
      </c>
      <c r="H331" s="39">
        <f t="shared" si="85"/>
        <v>4.2</v>
      </c>
      <c r="I331" s="39">
        <f t="shared" si="86"/>
        <v>22</v>
      </c>
      <c r="J331" s="39">
        <f t="shared" si="87"/>
        <v>24.5</v>
      </c>
      <c r="K331" s="39">
        <f t="shared" si="88"/>
        <v>43.9</v>
      </c>
      <c r="L331" s="39">
        <f t="shared" si="89"/>
        <v>49</v>
      </c>
      <c r="M331" s="38">
        <f t="shared" si="90"/>
        <v>132.2</v>
      </c>
      <c r="N331" s="38">
        <f t="shared" si="91"/>
        <v>150.39999999999998</v>
      </c>
      <c r="O331" s="40">
        <f t="shared" si="92"/>
        <v>171.29999999999995</v>
      </c>
      <c r="P331" s="41"/>
    </row>
    <row r="332" spans="1:16" s="30" customFormat="1" ht="21.75" hidden="1">
      <c r="A332" s="36">
        <v>42008</v>
      </c>
      <c r="B332" s="37">
        <v>4</v>
      </c>
      <c r="C332" s="38">
        <f t="shared" si="94"/>
        <v>0</v>
      </c>
      <c r="D332" s="39">
        <f t="shared" si="81"/>
        <v>0</v>
      </c>
      <c r="E332" s="39">
        <f t="shared" si="82"/>
        <v>0</v>
      </c>
      <c r="F332" s="39">
        <f t="shared" si="83"/>
        <v>4.2</v>
      </c>
      <c r="G332" s="39">
        <f t="shared" si="84"/>
        <v>4.2</v>
      </c>
      <c r="H332" s="39">
        <f t="shared" si="85"/>
        <v>22</v>
      </c>
      <c r="I332" s="39">
        <f t="shared" si="86"/>
        <v>24.5</v>
      </c>
      <c r="J332" s="39">
        <f t="shared" si="87"/>
        <v>43.9</v>
      </c>
      <c r="K332" s="39">
        <f t="shared" si="88"/>
        <v>49</v>
      </c>
      <c r="L332" s="39">
        <f t="shared" si="89"/>
        <v>50.5</v>
      </c>
      <c r="M332" s="38">
        <f t="shared" si="90"/>
        <v>150.39999999999998</v>
      </c>
      <c r="N332" s="38">
        <f t="shared" si="91"/>
        <v>154.59999999999997</v>
      </c>
      <c r="O332" s="40">
        <f t="shared" si="92"/>
        <v>171.29999999999995</v>
      </c>
      <c r="P332" s="41"/>
    </row>
    <row r="333" spans="1:16" s="30" customFormat="1" ht="21.75" hidden="1">
      <c r="A333" s="42">
        <v>42009</v>
      </c>
      <c r="B333" s="37">
        <v>5</v>
      </c>
      <c r="C333" s="38">
        <f t="shared" si="94"/>
        <v>0</v>
      </c>
      <c r="D333" s="39">
        <f t="shared" si="81"/>
        <v>0</v>
      </c>
      <c r="E333" s="39">
        <f t="shared" si="82"/>
        <v>4.2</v>
      </c>
      <c r="F333" s="39">
        <f t="shared" si="83"/>
        <v>4.2</v>
      </c>
      <c r="G333" s="39">
        <f t="shared" si="84"/>
        <v>22</v>
      </c>
      <c r="H333" s="39">
        <f t="shared" si="85"/>
        <v>24.5</v>
      </c>
      <c r="I333" s="39">
        <f t="shared" si="86"/>
        <v>43.9</v>
      </c>
      <c r="J333" s="39">
        <f t="shared" si="87"/>
        <v>49</v>
      </c>
      <c r="K333" s="39">
        <f t="shared" si="88"/>
        <v>50.5</v>
      </c>
      <c r="L333" s="39">
        <f t="shared" si="89"/>
        <v>70.8</v>
      </c>
      <c r="M333" s="38">
        <f t="shared" si="90"/>
        <v>154.59999999999997</v>
      </c>
      <c r="N333" s="38">
        <f t="shared" si="91"/>
        <v>154.59999999999997</v>
      </c>
      <c r="O333" s="40">
        <f t="shared" si="92"/>
        <v>171.29999999999995</v>
      </c>
      <c r="P333" s="41"/>
    </row>
    <row r="334" spans="1:16" s="30" customFormat="1" ht="21.75" hidden="1">
      <c r="A334" s="36">
        <v>42010</v>
      </c>
      <c r="B334" s="37">
        <v>6</v>
      </c>
      <c r="C334" s="38">
        <f t="shared" si="94"/>
        <v>0</v>
      </c>
      <c r="D334" s="39">
        <f t="shared" si="81"/>
        <v>4.2</v>
      </c>
      <c r="E334" s="39">
        <f t="shared" si="82"/>
        <v>4.2</v>
      </c>
      <c r="F334" s="39">
        <f t="shared" si="83"/>
        <v>22</v>
      </c>
      <c r="G334" s="39">
        <f t="shared" si="84"/>
        <v>24.5</v>
      </c>
      <c r="H334" s="39">
        <f t="shared" si="85"/>
        <v>43.9</v>
      </c>
      <c r="I334" s="39">
        <f t="shared" si="86"/>
        <v>49</v>
      </c>
      <c r="J334" s="39">
        <f t="shared" si="87"/>
        <v>50.5</v>
      </c>
      <c r="K334" s="39">
        <f t="shared" si="88"/>
        <v>70.8</v>
      </c>
      <c r="L334" s="39">
        <f t="shared" si="89"/>
        <v>81.8</v>
      </c>
      <c r="M334" s="38">
        <f t="shared" si="90"/>
        <v>154.59999999999997</v>
      </c>
      <c r="N334" s="38">
        <f t="shared" si="91"/>
        <v>154.59999999999997</v>
      </c>
      <c r="O334" s="40">
        <f t="shared" si="92"/>
        <v>171.29999999999995</v>
      </c>
      <c r="P334" s="41"/>
    </row>
    <row r="335" spans="1:16" s="30" customFormat="1" ht="21.75" hidden="1">
      <c r="A335" s="42">
        <v>42011</v>
      </c>
      <c r="B335" s="37">
        <v>7</v>
      </c>
      <c r="C335" s="38">
        <f t="shared" si="94"/>
        <v>4.2</v>
      </c>
      <c r="D335" s="39">
        <f t="shared" si="81"/>
        <v>4.2</v>
      </c>
      <c r="E335" s="39">
        <f t="shared" si="82"/>
        <v>22</v>
      </c>
      <c r="F335" s="39">
        <f t="shared" si="83"/>
        <v>24.5</v>
      </c>
      <c r="G335" s="39">
        <f t="shared" si="84"/>
        <v>43.9</v>
      </c>
      <c r="H335" s="39">
        <f t="shared" si="85"/>
        <v>49</v>
      </c>
      <c r="I335" s="39">
        <f t="shared" si="86"/>
        <v>50.5</v>
      </c>
      <c r="J335" s="39">
        <f t="shared" si="87"/>
        <v>70.8</v>
      </c>
      <c r="K335" s="39">
        <f t="shared" si="88"/>
        <v>81.8</v>
      </c>
      <c r="L335" s="39">
        <f t="shared" si="89"/>
        <v>132.2</v>
      </c>
      <c r="M335" s="38">
        <f t="shared" si="90"/>
        <v>154.59999999999997</v>
      </c>
      <c r="N335" s="38">
        <f t="shared" si="91"/>
        <v>154.59999999999997</v>
      </c>
      <c r="O335" s="40">
        <f t="shared" si="92"/>
        <v>171.29999999999995</v>
      </c>
      <c r="P335" s="41"/>
    </row>
    <row r="336" spans="1:16" s="30" customFormat="1" ht="21.75" hidden="1">
      <c r="A336" s="36">
        <v>42012</v>
      </c>
      <c r="B336" s="37">
        <v>8</v>
      </c>
      <c r="C336" s="38">
        <f t="shared" si="94"/>
        <v>0</v>
      </c>
      <c r="D336" s="39">
        <f t="shared" si="81"/>
        <v>17.8</v>
      </c>
      <c r="E336" s="39">
        <f t="shared" si="82"/>
        <v>20.3</v>
      </c>
      <c r="F336" s="39">
        <f t="shared" si="83"/>
        <v>39.7</v>
      </c>
      <c r="G336" s="39">
        <f t="shared" si="84"/>
        <v>44.800000000000004</v>
      </c>
      <c r="H336" s="39">
        <f t="shared" si="85"/>
        <v>46.300000000000004</v>
      </c>
      <c r="I336" s="39">
        <f t="shared" si="86"/>
        <v>66.60000000000001</v>
      </c>
      <c r="J336" s="39">
        <f t="shared" si="87"/>
        <v>77.60000000000001</v>
      </c>
      <c r="K336" s="39">
        <f t="shared" si="88"/>
        <v>128</v>
      </c>
      <c r="L336" s="39">
        <f t="shared" si="89"/>
        <v>146.2</v>
      </c>
      <c r="M336" s="38">
        <f t="shared" si="90"/>
        <v>150.39999999999998</v>
      </c>
      <c r="N336" s="38">
        <f t="shared" si="91"/>
        <v>155.49999999999997</v>
      </c>
      <c r="O336" s="40">
        <f t="shared" si="92"/>
        <v>167.09999999999997</v>
      </c>
      <c r="P336" s="41"/>
    </row>
    <row r="337" spans="1:16" s="30" customFormat="1" ht="21.75" hidden="1">
      <c r="A337" s="42">
        <v>42013</v>
      </c>
      <c r="B337" s="37">
        <v>9</v>
      </c>
      <c r="C337" s="38">
        <f t="shared" si="94"/>
        <v>17.8</v>
      </c>
      <c r="D337" s="39">
        <f t="shared" si="81"/>
        <v>20.3</v>
      </c>
      <c r="E337" s="39">
        <f t="shared" si="82"/>
        <v>39.7</v>
      </c>
      <c r="F337" s="39">
        <f t="shared" si="83"/>
        <v>44.800000000000004</v>
      </c>
      <c r="G337" s="39">
        <f t="shared" si="84"/>
        <v>46.300000000000004</v>
      </c>
      <c r="H337" s="39">
        <f t="shared" si="85"/>
        <v>66.60000000000001</v>
      </c>
      <c r="I337" s="39">
        <f t="shared" si="86"/>
        <v>77.60000000000001</v>
      </c>
      <c r="J337" s="39">
        <f t="shared" si="87"/>
        <v>128</v>
      </c>
      <c r="K337" s="39">
        <f t="shared" si="88"/>
        <v>146.2</v>
      </c>
      <c r="L337" s="39">
        <f t="shared" si="89"/>
        <v>150.39999999999998</v>
      </c>
      <c r="M337" s="38">
        <f t="shared" si="90"/>
        <v>155.49999999999997</v>
      </c>
      <c r="N337" s="38">
        <f t="shared" si="91"/>
        <v>167.09999999999997</v>
      </c>
      <c r="O337" s="40">
        <f t="shared" si="92"/>
        <v>167.09999999999997</v>
      </c>
      <c r="P337" s="41"/>
    </row>
    <row r="338" spans="1:16" s="30" customFormat="1" ht="21.75" hidden="1">
      <c r="A338" s="36">
        <v>42014</v>
      </c>
      <c r="B338" s="43">
        <v>10</v>
      </c>
      <c r="C338" s="38">
        <f t="shared" si="94"/>
        <v>2.5</v>
      </c>
      <c r="D338" s="39">
        <f t="shared" si="81"/>
        <v>21.9</v>
      </c>
      <c r="E338" s="39">
        <f t="shared" si="82"/>
        <v>27</v>
      </c>
      <c r="F338" s="39">
        <f t="shared" si="83"/>
        <v>28.5</v>
      </c>
      <c r="G338" s="39">
        <f t="shared" si="84"/>
        <v>48.8</v>
      </c>
      <c r="H338" s="39">
        <f t="shared" si="85"/>
        <v>59.8</v>
      </c>
      <c r="I338" s="39">
        <f t="shared" si="86"/>
        <v>110.19999999999999</v>
      </c>
      <c r="J338" s="39">
        <f t="shared" si="87"/>
        <v>128.39999999999998</v>
      </c>
      <c r="K338" s="39">
        <f t="shared" si="88"/>
        <v>132.59999999999997</v>
      </c>
      <c r="L338" s="39">
        <f t="shared" si="89"/>
        <v>132.59999999999997</v>
      </c>
      <c r="M338" s="38">
        <f t="shared" si="90"/>
        <v>149.29999999999995</v>
      </c>
      <c r="N338" s="38">
        <f t="shared" si="91"/>
        <v>149.29999999999995</v>
      </c>
      <c r="O338" s="40">
        <f t="shared" si="92"/>
        <v>149.29999999999995</v>
      </c>
      <c r="P338" s="41"/>
    </row>
    <row r="339" spans="1:16" s="30" customFormat="1" ht="21.75" hidden="1">
      <c r="A339" s="42">
        <v>42015</v>
      </c>
      <c r="B339" s="37">
        <v>11</v>
      </c>
      <c r="C339" s="38">
        <f aca="true" t="shared" si="95" ref="C339:C348">+K18</f>
        <v>19.4</v>
      </c>
      <c r="D339" s="39">
        <f t="shared" si="81"/>
        <v>24.5</v>
      </c>
      <c r="E339" s="39">
        <f t="shared" si="82"/>
        <v>26</v>
      </c>
      <c r="F339" s="39">
        <f t="shared" si="83"/>
        <v>46.3</v>
      </c>
      <c r="G339" s="39">
        <f t="shared" si="84"/>
        <v>57.3</v>
      </c>
      <c r="H339" s="39">
        <f t="shared" si="85"/>
        <v>107.69999999999999</v>
      </c>
      <c r="I339" s="39">
        <f t="shared" si="86"/>
        <v>125.89999999999999</v>
      </c>
      <c r="J339" s="39">
        <f t="shared" si="87"/>
        <v>130.1</v>
      </c>
      <c r="K339" s="39">
        <f t="shared" si="88"/>
        <v>130.1</v>
      </c>
      <c r="L339" s="39">
        <f t="shared" si="89"/>
        <v>130.1</v>
      </c>
      <c r="M339" s="38">
        <f t="shared" si="90"/>
        <v>146.79999999999998</v>
      </c>
      <c r="N339" s="38">
        <f t="shared" si="91"/>
        <v>146.79999999999998</v>
      </c>
      <c r="O339" s="40">
        <f t="shared" si="92"/>
        <v>146.79999999999998</v>
      </c>
      <c r="P339" s="41"/>
    </row>
    <row r="340" spans="1:16" s="30" customFormat="1" ht="21.75" hidden="1">
      <c r="A340" s="36">
        <v>42016</v>
      </c>
      <c r="B340" s="37">
        <v>12</v>
      </c>
      <c r="C340" s="38">
        <f t="shared" si="95"/>
        <v>5.1</v>
      </c>
      <c r="D340" s="39">
        <f t="shared" si="81"/>
        <v>6.6</v>
      </c>
      <c r="E340" s="39">
        <f t="shared" si="82"/>
        <v>26.9</v>
      </c>
      <c r="F340" s="39">
        <f t="shared" si="83"/>
        <v>37.9</v>
      </c>
      <c r="G340" s="39">
        <f t="shared" si="84"/>
        <v>88.3</v>
      </c>
      <c r="H340" s="39">
        <f t="shared" si="85"/>
        <v>106.5</v>
      </c>
      <c r="I340" s="39">
        <f t="shared" si="86"/>
        <v>110.7</v>
      </c>
      <c r="J340" s="39">
        <f t="shared" si="87"/>
        <v>110.7</v>
      </c>
      <c r="K340" s="39">
        <f t="shared" si="88"/>
        <v>110.7</v>
      </c>
      <c r="L340" s="39">
        <f t="shared" si="89"/>
        <v>110.7</v>
      </c>
      <c r="M340" s="38">
        <f t="shared" si="90"/>
        <v>127.39999999999999</v>
      </c>
      <c r="N340" s="38">
        <f t="shared" si="91"/>
        <v>127.39999999999999</v>
      </c>
      <c r="O340" s="40">
        <f t="shared" si="92"/>
        <v>127.39999999999999</v>
      </c>
      <c r="P340" s="41"/>
    </row>
    <row r="341" spans="1:16" s="30" customFormat="1" ht="21.75" hidden="1">
      <c r="A341" s="42">
        <v>42017</v>
      </c>
      <c r="B341" s="37">
        <v>13</v>
      </c>
      <c r="C341" s="38">
        <f t="shared" si="95"/>
        <v>1.5</v>
      </c>
      <c r="D341" s="39">
        <f t="shared" si="81"/>
        <v>21.8</v>
      </c>
      <c r="E341" s="39">
        <f t="shared" si="82"/>
        <v>32.8</v>
      </c>
      <c r="F341" s="39">
        <f t="shared" si="83"/>
        <v>83.19999999999999</v>
      </c>
      <c r="G341" s="39">
        <f t="shared" si="84"/>
        <v>101.39999999999999</v>
      </c>
      <c r="H341" s="39">
        <f t="shared" si="85"/>
        <v>105.6</v>
      </c>
      <c r="I341" s="39">
        <f t="shared" si="86"/>
        <v>105.6</v>
      </c>
      <c r="J341" s="39">
        <f t="shared" si="87"/>
        <v>105.6</v>
      </c>
      <c r="K341" s="39">
        <f t="shared" si="88"/>
        <v>105.6</v>
      </c>
      <c r="L341" s="39">
        <f t="shared" si="89"/>
        <v>110.69999999999999</v>
      </c>
      <c r="M341" s="38">
        <f t="shared" si="90"/>
        <v>122.29999999999998</v>
      </c>
      <c r="N341" s="38">
        <f t="shared" si="91"/>
        <v>122.29999999999998</v>
      </c>
      <c r="O341" s="40">
        <f t="shared" si="92"/>
        <v>122.29999999999998</v>
      </c>
      <c r="P341" s="41"/>
    </row>
    <row r="342" spans="1:16" s="30" customFormat="1" ht="21.75" hidden="1">
      <c r="A342" s="36">
        <v>42018</v>
      </c>
      <c r="B342" s="37">
        <v>14</v>
      </c>
      <c r="C342" s="38">
        <f t="shared" si="95"/>
        <v>20.3</v>
      </c>
      <c r="D342" s="39">
        <f t="shared" si="81"/>
        <v>31.3</v>
      </c>
      <c r="E342" s="39">
        <f t="shared" si="82"/>
        <v>81.7</v>
      </c>
      <c r="F342" s="39">
        <f t="shared" si="83"/>
        <v>99.9</v>
      </c>
      <c r="G342" s="39">
        <f t="shared" si="84"/>
        <v>104.10000000000001</v>
      </c>
      <c r="H342" s="39">
        <f t="shared" si="85"/>
        <v>104.10000000000001</v>
      </c>
      <c r="I342" s="39">
        <f t="shared" si="86"/>
        <v>104.10000000000001</v>
      </c>
      <c r="J342" s="39">
        <f t="shared" si="87"/>
        <v>104.10000000000001</v>
      </c>
      <c r="K342" s="39">
        <f t="shared" si="88"/>
        <v>109.2</v>
      </c>
      <c r="L342" s="39">
        <f t="shared" si="89"/>
        <v>120.8</v>
      </c>
      <c r="M342" s="38">
        <f t="shared" si="90"/>
        <v>120.8</v>
      </c>
      <c r="N342" s="38">
        <f t="shared" si="91"/>
        <v>120.8</v>
      </c>
      <c r="O342" s="40">
        <f t="shared" si="92"/>
        <v>120.8</v>
      </c>
      <c r="P342" s="41"/>
    </row>
    <row r="343" spans="1:16" s="30" customFormat="1" ht="21.75" hidden="1">
      <c r="A343" s="42">
        <v>42019</v>
      </c>
      <c r="B343" s="37">
        <v>15</v>
      </c>
      <c r="C343" s="38">
        <f t="shared" si="95"/>
        <v>11</v>
      </c>
      <c r="D343" s="39">
        <f t="shared" si="81"/>
        <v>61.4</v>
      </c>
      <c r="E343" s="39">
        <f t="shared" si="82"/>
        <v>79.6</v>
      </c>
      <c r="F343" s="39">
        <f t="shared" si="83"/>
        <v>83.8</v>
      </c>
      <c r="G343" s="39">
        <f t="shared" si="84"/>
        <v>83.8</v>
      </c>
      <c r="H343" s="39">
        <f t="shared" si="85"/>
        <v>83.8</v>
      </c>
      <c r="I343" s="39">
        <f t="shared" si="86"/>
        <v>83.8</v>
      </c>
      <c r="J343" s="39">
        <f t="shared" si="87"/>
        <v>88.89999999999999</v>
      </c>
      <c r="K343" s="39">
        <f t="shared" si="88"/>
        <v>100.49999999999999</v>
      </c>
      <c r="L343" s="39">
        <f t="shared" si="89"/>
        <v>100.49999999999999</v>
      </c>
      <c r="M343" s="38">
        <f t="shared" si="90"/>
        <v>100.49999999999999</v>
      </c>
      <c r="N343" s="38">
        <f t="shared" si="91"/>
        <v>100.49999999999999</v>
      </c>
      <c r="O343" s="40">
        <f t="shared" si="92"/>
        <v>114.79999999999998</v>
      </c>
      <c r="P343" s="41"/>
    </row>
    <row r="344" spans="1:16" s="30" customFormat="1" ht="21.75" hidden="1">
      <c r="A344" s="36">
        <v>42020</v>
      </c>
      <c r="B344" s="37">
        <v>16</v>
      </c>
      <c r="C344" s="38">
        <f t="shared" si="95"/>
        <v>50.4</v>
      </c>
      <c r="D344" s="39">
        <f t="shared" si="81"/>
        <v>68.6</v>
      </c>
      <c r="E344" s="39">
        <f t="shared" si="82"/>
        <v>72.8</v>
      </c>
      <c r="F344" s="39">
        <f t="shared" si="83"/>
        <v>72.8</v>
      </c>
      <c r="G344" s="39">
        <f t="shared" si="84"/>
        <v>72.8</v>
      </c>
      <c r="H344" s="39">
        <f t="shared" si="85"/>
        <v>72.8</v>
      </c>
      <c r="I344" s="39">
        <f t="shared" si="86"/>
        <v>77.89999999999999</v>
      </c>
      <c r="J344" s="39">
        <f t="shared" si="87"/>
        <v>89.49999999999999</v>
      </c>
      <c r="K344" s="39">
        <f t="shared" si="88"/>
        <v>89.49999999999999</v>
      </c>
      <c r="L344" s="39">
        <f t="shared" si="89"/>
        <v>89.49999999999999</v>
      </c>
      <c r="M344" s="38">
        <f t="shared" si="90"/>
        <v>89.49999999999999</v>
      </c>
      <c r="N344" s="38">
        <f t="shared" si="91"/>
        <v>89.49999999999999</v>
      </c>
      <c r="O344" s="40">
        <f t="shared" si="92"/>
        <v>106.19999999999999</v>
      </c>
      <c r="P344" s="41"/>
    </row>
    <row r="345" spans="1:16" s="30" customFormat="1" ht="21.75" hidden="1">
      <c r="A345" s="42">
        <v>42021</v>
      </c>
      <c r="B345" s="37">
        <v>17</v>
      </c>
      <c r="C345" s="38">
        <f t="shared" si="95"/>
        <v>18.2</v>
      </c>
      <c r="D345" s="39">
        <f t="shared" si="81"/>
        <v>22.4</v>
      </c>
      <c r="E345" s="39">
        <f t="shared" si="82"/>
        <v>22.4</v>
      </c>
      <c r="F345" s="39">
        <f t="shared" si="83"/>
        <v>22.4</v>
      </c>
      <c r="G345" s="39">
        <f t="shared" si="84"/>
        <v>22.4</v>
      </c>
      <c r="H345" s="39">
        <f t="shared" si="85"/>
        <v>27.5</v>
      </c>
      <c r="I345" s="39">
        <f t="shared" si="86"/>
        <v>39.1</v>
      </c>
      <c r="J345" s="39">
        <f t="shared" si="87"/>
        <v>39.1</v>
      </c>
      <c r="K345" s="39">
        <f t="shared" si="88"/>
        <v>39.1</v>
      </c>
      <c r="L345" s="39">
        <f t="shared" si="89"/>
        <v>39.1</v>
      </c>
      <c r="M345" s="38">
        <f t="shared" si="90"/>
        <v>39.1</v>
      </c>
      <c r="N345" s="38">
        <f t="shared" si="91"/>
        <v>39.1</v>
      </c>
      <c r="O345" s="40">
        <f t="shared" si="92"/>
        <v>114</v>
      </c>
      <c r="P345" s="41"/>
    </row>
    <row r="346" spans="1:16" s="30" customFormat="1" ht="21.75" hidden="1">
      <c r="A346" s="36">
        <v>42022</v>
      </c>
      <c r="B346" s="37">
        <v>18</v>
      </c>
      <c r="C346" s="38">
        <f t="shared" si="95"/>
        <v>4.2</v>
      </c>
      <c r="D346" s="39">
        <f t="shared" si="81"/>
        <v>4.2</v>
      </c>
      <c r="E346" s="39">
        <f t="shared" si="82"/>
        <v>4.2</v>
      </c>
      <c r="F346" s="39">
        <f t="shared" si="83"/>
        <v>4.2</v>
      </c>
      <c r="G346" s="39">
        <f t="shared" si="84"/>
        <v>9.3</v>
      </c>
      <c r="H346" s="39">
        <f t="shared" si="85"/>
        <v>20.9</v>
      </c>
      <c r="I346" s="39">
        <f t="shared" si="86"/>
        <v>20.9</v>
      </c>
      <c r="J346" s="39">
        <f t="shared" si="87"/>
        <v>20.9</v>
      </c>
      <c r="K346" s="39">
        <f t="shared" si="88"/>
        <v>20.9</v>
      </c>
      <c r="L346" s="39">
        <f t="shared" si="89"/>
        <v>20.9</v>
      </c>
      <c r="M346" s="38">
        <f t="shared" si="90"/>
        <v>20.9</v>
      </c>
      <c r="N346" s="38">
        <f t="shared" si="91"/>
        <v>20.9</v>
      </c>
      <c r="O346" s="40">
        <f t="shared" si="92"/>
        <v>95.80000000000001</v>
      </c>
      <c r="P346" s="41"/>
    </row>
    <row r="347" spans="1:16" s="30" customFormat="1" ht="21.75" hidden="1">
      <c r="A347" s="42">
        <v>42023</v>
      </c>
      <c r="B347" s="37">
        <v>19</v>
      </c>
      <c r="C347" s="38">
        <f t="shared" si="95"/>
        <v>0</v>
      </c>
      <c r="D347" s="39">
        <f t="shared" si="81"/>
        <v>0</v>
      </c>
      <c r="E347" s="39">
        <f t="shared" si="82"/>
        <v>0</v>
      </c>
      <c r="F347" s="39">
        <f t="shared" si="83"/>
        <v>5.1</v>
      </c>
      <c r="G347" s="39">
        <f t="shared" si="84"/>
        <v>16.7</v>
      </c>
      <c r="H347" s="39">
        <f t="shared" si="85"/>
        <v>16.7</v>
      </c>
      <c r="I347" s="39">
        <f t="shared" si="86"/>
        <v>16.7</v>
      </c>
      <c r="J347" s="39">
        <f t="shared" si="87"/>
        <v>16.7</v>
      </c>
      <c r="K347" s="39">
        <f t="shared" si="88"/>
        <v>16.7</v>
      </c>
      <c r="L347" s="39">
        <f t="shared" si="89"/>
        <v>16.7</v>
      </c>
      <c r="M347" s="38">
        <f t="shared" si="90"/>
        <v>16.7</v>
      </c>
      <c r="N347" s="38">
        <f t="shared" si="91"/>
        <v>16.7</v>
      </c>
      <c r="O347" s="40">
        <f t="shared" si="92"/>
        <v>91.6</v>
      </c>
      <c r="P347" s="41"/>
    </row>
    <row r="348" spans="1:16" s="30" customFormat="1" ht="21.75" hidden="1">
      <c r="A348" s="36">
        <v>42024</v>
      </c>
      <c r="B348" s="43">
        <v>20</v>
      </c>
      <c r="C348" s="38">
        <f t="shared" si="95"/>
        <v>0</v>
      </c>
      <c r="D348" s="39">
        <f t="shared" si="81"/>
        <v>0</v>
      </c>
      <c r="E348" s="39">
        <f t="shared" si="82"/>
        <v>5.1</v>
      </c>
      <c r="F348" s="39">
        <f t="shared" si="83"/>
        <v>16.7</v>
      </c>
      <c r="G348" s="39">
        <f t="shared" si="84"/>
        <v>16.7</v>
      </c>
      <c r="H348" s="39">
        <f t="shared" si="85"/>
        <v>16.7</v>
      </c>
      <c r="I348" s="39">
        <f t="shared" si="86"/>
        <v>16.7</v>
      </c>
      <c r="J348" s="39">
        <f t="shared" si="87"/>
        <v>16.7</v>
      </c>
      <c r="K348" s="39">
        <f t="shared" si="88"/>
        <v>16.7</v>
      </c>
      <c r="L348" s="39">
        <f t="shared" si="89"/>
        <v>16.7</v>
      </c>
      <c r="M348" s="38">
        <f t="shared" si="90"/>
        <v>16.7</v>
      </c>
      <c r="N348" s="38">
        <f t="shared" si="91"/>
        <v>16.7</v>
      </c>
      <c r="O348" s="40">
        <f t="shared" si="92"/>
        <v>91.6</v>
      </c>
      <c r="P348" s="41"/>
    </row>
    <row r="349" spans="1:16" s="30" customFormat="1" ht="21.75" hidden="1">
      <c r="A349" s="42">
        <v>42025</v>
      </c>
      <c r="B349" s="37">
        <v>21</v>
      </c>
      <c r="C349" s="38">
        <f aca="true" t="shared" si="96" ref="C349:C359">+K29</f>
        <v>0</v>
      </c>
      <c r="D349" s="39">
        <f t="shared" si="81"/>
        <v>5.1</v>
      </c>
      <c r="E349" s="39">
        <f t="shared" si="82"/>
        <v>16.7</v>
      </c>
      <c r="F349" s="39">
        <f t="shared" si="83"/>
        <v>16.7</v>
      </c>
      <c r="G349" s="39">
        <f t="shared" si="84"/>
        <v>16.7</v>
      </c>
      <c r="H349" s="39">
        <f t="shared" si="85"/>
        <v>16.7</v>
      </c>
      <c r="I349" s="39">
        <f t="shared" si="86"/>
        <v>16.7</v>
      </c>
      <c r="J349" s="39">
        <f t="shared" si="87"/>
        <v>16.7</v>
      </c>
      <c r="K349" s="39">
        <f t="shared" si="88"/>
        <v>16.7</v>
      </c>
      <c r="L349" s="39">
        <f t="shared" si="89"/>
        <v>16.7</v>
      </c>
      <c r="M349" s="38">
        <f t="shared" si="90"/>
        <v>16.7</v>
      </c>
      <c r="N349" s="38">
        <f t="shared" si="91"/>
        <v>16.7</v>
      </c>
      <c r="O349" s="40">
        <f t="shared" si="92"/>
        <v>91.6</v>
      </c>
      <c r="P349" s="41"/>
    </row>
    <row r="350" spans="1:16" s="30" customFormat="1" ht="21.75" hidden="1">
      <c r="A350" s="36">
        <v>42026</v>
      </c>
      <c r="B350" s="37">
        <v>22</v>
      </c>
      <c r="C350" s="38">
        <f t="shared" si="96"/>
        <v>5.1</v>
      </c>
      <c r="D350" s="39">
        <f t="shared" si="81"/>
        <v>16.7</v>
      </c>
      <c r="E350" s="39">
        <f t="shared" si="82"/>
        <v>16.7</v>
      </c>
      <c r="F350" s="39">
        <f t="shared" si="83"/>
        <v>16.7</v>
      </c>
      <c r="G350" s="39">
        <f t="shared" si="84"/>
        <v>16.7</v>
      </c>
      <c r="H350" s="39">
        <f t="shared" si="85"/>
        <v>16.7</v>
      </c>
      <c r="I350" s="39">
        <f t="shared" si="86"/>
        <v>16.7</v>
      </c>
      <c r="J350" s="39">
        <f t="shared" si="87"/>
        <v>16.7</v>
      </c>
      <c r="K350" s="39">
        <f t="shared" si="88"/>
        <v>16.7</v>
      </c>
      <c r="L350" s="39">
        <f t="shared" si="89"/>
        <v>16.7</v>
      </c>
      <c r="M350" s="38">
        <f t="shared" si="90"/>
        <v>16.7</v>
      </c>
      <c r="N350" s="38">
        <f t="shared" si="91"/>
        <v>16.7</v>
      </c>
      <c r="O350" s="40">
        <f t="shared" si="92"/>
        <v>91.6</v>
      </c>
      <c r="P350" s="41"/>
    </row>
    <row r="351" spans="1:16" s="30" customFormat="1" ht="21.75" hidden="1">
      <c r="A351" s="42">
        <v>42027</v>
      </c>
      <c r="B351" s="37">
        <v>23</v>
      </c>
      <c r="C351" s="38">
        <f t="shared" si="96"/>
        <v>11.6</v>
      </c>
      <c r="D351" s="39">
        <f t="shared" si="81"/>
        <v>11.6</v>
      </c>
      <c r="E351" s="39">
        <f t="shared" si="82"/>
        <v>11.6</v>
      </c>
      <c r="F351" s="39">
        <f t="shared" si="83"/>
        <v>11.6</v>
      </c>
      <c r="G351" s="39">
        <f t="shared" si="84"/>
        <v>11.6</v>
      </c>
      <c r="H351" s="39">
        <f t="shared" si="85"/>
        <v>11.6</v>
      </c>
      <c r="I351" s="39">
        <f t="shared" si="86"/>
        <v>11.6</v>
      </c>
      <c r="J351" s="39">
        <f t="shared" si="87"/>
        <v>11.6</v>
      </c>
      <c r="K351" s="39">
        <f t="shared" si="88"/>
        <v>11.6</v>
      </c>
      <c r="L351" s="39">
        <f t="shared" si="89"/>
        <v>11.6</v>
      </c>
      <c r="M351" s="38">
        <f t="shared" si="90"/>
        <v>11.6</v>
      </c>
      <c r="N351" s="38">
        <f t="shared" si="91"/>
        <v>11.6</v>
      </c>
      <c r="O351" s="40">
        <f t="shared" si="92"/>
        <v>86.5</v>
      </c>
      <c r="P351" s="41"/>
    </row>
    <row r="352" spans="1:16" s="30" customFormat="1" ht="21.75" hidden="1">
      <c r="A352" s="36">
        <v>42028</v>
      </c>
      <c r="B352" s="37">
        <v>24</v>
      </c>
      <c r="C352" s="38">
        <f t="shared" si="96"/>
        <v>0</v>
      </c>
      <c r="D352" s="39">
        <f t="shared" si="81"/>
        <v>0</v>
      </c>
      <c r="E352" s="39">
        <f t="shared" si="82"/>
        <v>0</v>
      </c>
      <c r="F352" s="39">
        <f t="shared" si="83"/>
        <v>0</v>
      </c>
      <c r="G352" s="39">
        <f t="shared" si="84"/>
        <v>0</v>
      </c>
      <c r="H352" s="39">
        <f t="shared" si="85"/>
        <v>0</v>
      </c>
      <c r="I352" s="39">
        <f t="shared" si="86"/>
        <v>0</v>
      </c>
      <c r="J352" s="39">
        <f t="shared" si="87"/>
        <v>0</v>
      </c>
      <c r="K352" s="39">
        <f t="shared" si="88"/>
        <v>0</v>
      </c>
      <c r="L352" s="39">
        <f t="shared" si="89"/>
        <v>0</v>
      </c>
      <c r="M352" s="38">
        <f t="shared" si="90"/>
        <v>0</v>
      </c>
      <c r="N352" s="38">
        <f t="shared" si="91"/>
        <v>0</v>
      </c>
      <c r="O352" s="40">
        <f t="shared" si="92"/>
        <v>74.9</v>
      </c>
      <c r="P352" s="41"/>
    </row>
    <row r="353" spans="1:16" s="30" customFormat="1" ht="21.75" hidden="1">
      <c r="A353" s="42">
        <v>42029</v>
      </c>
      <c r="B353" s="37">
        <v>25</v>
      </c>
      <c r="C353" s="38">
        <f t="shared" si="96"/>
        <v>0</v>
      </c>
      <c r="D353" s="39">
        <f t="shared" si="81"/>
        <v>0</v>
      </c>
      <c r="E353" s="39">
        <f t="shared" si="82"/>
        <v>0</v>
      </c>
      <c r="F353" s="39">
        <f t="shared" si="83"/>
        <v>0</v>
      </c>
      <c r="G353" s="39">
        <f t="shared" si="84"/>
        <v>0</v>
      </c>
      <c r="H353" s="39">
        <f t="shared" si="85"/>
        <v>0</v>
      </c>
      <c r="I353" s="39">
        <f t="shared" si="86"/>
        <v>0</v>
      </c>
      <c r="J353" s="39">
        <f t="shared" si="87"/>
        <v>0</v>
      </c>
      <c r="K353" s="39">
        <f t="shared" si="88"/>
        <v>0</v>
      </c>
      <c r="L353" s="39">
        <f t="shared" si="89"/>
        <v>0</v>
      </c>
      <c r="M353" s="38">
        <f t="shared" si="90"/>
        <v>0</v>
      </c>
      <c r="N353" s="38">
        <f t="shared" si="91"/>
        <v>0</v>
      </c>
      <c r="O353" s="40">
        <f t="shared" si="92"/>
        <v>74.9</v>
      </c>
      <c r="P353" s="41"/>
    </row>
    <row r="354" spans="1:16" s="30" customFormat="1" ht="21.75" hidden="1">
      <c r="A354" s="36">
        <v>42030</v>
      </c>
      <c r="B354" s="37">
        <v>26</v>
      </c>
      <c r="C354" s="38">
        <f t="shared" si="96"/>
        <v>0</v>
      </c>
      <c r="D354" s="39">
        <f t="shared" si="81"/>
        <v>0</v>
      </c>
      <c r="E354" s="39">
        <f t="shared" si="82"/>
        <v>0</v>
      </c>
      <c r="F354" s="39">
        <f t="shared" si="83"/>
        <v>0</v>
      </c>
      <c r="G354" s="39">
        <f t="shared" si="84"/>
        <v>0</v>
      </c>
      <c r="H354" s="39">
        <f t="shared" si="85"/>
        <v>0</v>
      </c>
      <c r="I354" s="39">
        <f t="shared" si="86"/>
        <v>0</v>
      </c>
      <c r="J354" s="39">
        <f t="shared" si="87"/>
        <v>0</v>
      </c>
      <c r="K354" s="39">
        <f t="shared" si="88"/>
        <v>0</v>
      </c>
      <c r="L354" s="39">
        <f t="shared" si="89"/>
        <v>0</v>
      </c>
      <c r="M354" s="38">
        <f t="shared" si="90"/>
        <v>0</v>
      </c>
      <c r="N354" s="38">
        <f t="shared" si="91"/>
        <v>0</v>
      </c>
      <c r="O354" s="40">
        <f t="shared" si="92"/>
        <v>77.4</v>
      </c>
      <c r="P354" s="41"/>
    </row>
    <row r="355" spans="1:16" s="30" customFormat="1" ht="21.75" hidden="1">
      <c r="A355" s="42">
        <v>42031</v>
      </c>
      <c r="B355" s="37">
        <v>27</v>
      </c>
      <c r="C355" s="38">
        <f t="shared" si="96"/>
        <v>0</v>
      </c>
      <c r="D355" s="39">
        <f t="shared" si="81"/>
        <v>0</v>
      </c>
      <c r="E355" s="39">
        <f t="shared" si="82"/>
        <v>0</v>
      </c>
      <c r="F355" s="39">
        <f t="shared" si="83"/>
        <v>0</v>
      </c>
      <c r="G355" s="39">
        <f t="shared" si="84"/>
        <v>0</v>
      </c>
      <c r="H355" s="39">
        <f t="shared" si="85"/>
        <v>0</v>
      </c>
      <c r="I355" s="39">
        <f t="shared" si="86"/>
        <v>0</v>
      </c>
      <c r="J355" s="39">
        <f t="shared" si="87"/>
        <v>0</v>
      </c>
      <c r="K355" s="39">
        <f t="shared" si="88"/>
        <v>0</v>
      </c>
      <c r="L355" s="39">
        <f t="shared" si="89"/>
        <v>0</v>
      </c>
      <c r="M355" s="38">
        <f t="shared" si="90"/>
        <v>0</v>
      </c>
      <c r="N355" s="38">
        <f t="shared" si="91"/>
        <v>0</v>
      </c>
      <c r="O355" s="40">
        <f t="shared" si="92"/>
        <v>87.4</v>
      </c>
      <c r="P355" s="41"/>
    </row>
    <row r="356" spans="1:16" s="30" customFormat="1" ht="21.75" hidden="1">
      <c r="A356" s="36">
        <v>42032</v>
      </c>
      <c r="B356" s="37">
        <v>28</v>
      </c>
      <c r="C356" s="38">
        <f t="shared" si="96"/>
        <v>0</v>
      </c>
      <c r="D356" s="39">
        <f t="shared" si="81"/>
        <v>0</v>
      </c>
      <c r="E356" s="39">
        <f t="shared" si="82"/>
        <v>0</v>
      </c>
      <c r="F356" s="39">
        <f t="shared" si="83"/>
        <v>0</v>
      </c>
      <c r="G356" s="39">
        <f t="shared" si="84"/>
        <v>0</v>
      </c>
      <c r="H356" s="39">
        <f t="shared" si="85"/>
        <v>0</v>
      </c>
      <c r="I356" s="39">
        <f t="shared" si="86"/>
        <v>0</v>
      </c>
      <c r="J356" s="39">
        <f t="shared" si="87"/>
        <v>0</v>
      </c>
      <c r="K356" s="39">
        <f t="shared" si="88"/>
        <v>0</v>
      </c>
      <c r="L356" s="39">
        <f t="shared" si="89"/>
        <v>0</v>
      </c>
      <c r="M356" s="38">
        <f t="shared" si="90"/>
        <v>0</v>
      </c>
      <c r="N356" s="38">
        <f t="shared" si="91"/>
        <v>0</v>
      </c>
      <c r="O356" s="40">
        <f t="shared" si="92"/>
        <v>87.4</v>
      </c>
      <c r="P356" s="41"/>
    </row>
    <row r="357" spans="1:16" s="30" customFormat="1" ht="21.75" hidden="1">
      <c r="A357" s="42">
        <v>42033</v>
      </c>
      <c r="B357" s="44">
        <v>29</v>
      </c>
      <c r="C357" s="38">
        <f t="shared" si="96"/>
        <v>0</v>
      </c>
      <c r="D357" s="39">
        <f t="shared" si="81"/>
        <v>0</v>
      </c>
      <c r="E357" s="39">
        <f t="shared" si="82"/>
        <v>0</v>
      </c>
      <c r="F357" s="39">
        <f t="shared" si="83"/>
        <v>0</v>
      </c>
      <c r="G357" s="39">
        <f t="shared" si="84"/>
        <v>0</v>
      </c>
      <c r="H357" s="39">
        <f t="shared" si="85"/>
        <v>0</v>
      </c>
      <c r="I357" s="39">
        <f t="shared" si="86"/>
        <v>0</v>
      </c>
      <c r="J357" s="39">
        <f t="shared" si="87"/>
        <v>0</v>
      </c>
      <c r="K357" s="39">
        <f t="shared" si="88"/>
        <v>0</v>
      </c>
      <c r="L357" s="39">
        <f t="shared" si="89"/>
        <v>0</v>
      </c>
      <c r="M357" s="38">
        <f t="shared" si="90"/>
        <v>0</v>
      </c>
      <c r="N357" s="38">
        <f t="shared" si="91"/>
        <v>0</v>
      </c>
      <c r="O357" s="40">
        <f t="shared" si="92"/>
        <v>87.4</v>
      </c>
      <c r="P357" s="41"/>
    </row>
    <row r="358" spans="1:16" s="30" customFormat="1" ht="21.75" hidden="1">
      <c r="A358" s="36">
        <v>42034</v>
      </c>
      <c r="B358" s="44">
        <v>30</v>
      </c>
      <c r="C358" s="38">
        <f t="shared" si="96"/>
        <v>0</v>
      </c>
      <c r="D358" s="39">
        <f t="shared" si="81"/>
        <v>0</v>
      </c>
      <c r="E358" s="39">
        <f t="shared" si="82"/>
        <v>0</v>
      </c>
      <c r="F358" s="39">
        <f t="shared" si="83"/>
        <v>0</v>
      </c>
      <c r="G358" s="39">
        <f t="shared" si="84"/>
        <v>0</v>
      </c>
      <c r="H358" s="39">
        <f t="shared" si="85"/>
        <v>0</v>
      </c>
      <c r="I358" s="39">
        <f t="shared" si="86"/>
        <v>0</v>
      </c>
      <c r="J358" s="39">
        <f t="shared" si="87"/>
        <v>0</v>
      </c>
      <c r="K358" s="39">
        <f t="shared" si="88"/>
        <v>0</v>
      </c>
      <c r="L358" s="39">
        <f t="shared" si="89"/>
        <v>0</v>
      </c>
      <c r="M358" s="38">
        <f t="shared" si="90"/>
        <v>0</v>
      </c>
      <c r="N358" s="38">
        <f t="shared" si="91"/>
        <v>14.3</v>
      </c>
      <c r="O358" s="40">
        <f t="shared" si="92"/>
        <v>87.4</v>
      </c>
      <c r="P358" s="41"/>
    </row>
    <row r="359" spans="1:16" s="30" customFormat="1" ht="21.75" hidden="1">
      <c r="A359" s="42">
        <v>42035</v>
      </c>
      <c r="B359" s="44">
        <v>31</v>
      </c>
      <c r="C359" s="38">
        <f t="shared" si="96"/>
        <v>0</v>
      </c>
      <c r="D359" s="39">
        <f t="shared" si="81"/>
        <v>0</v>
      </c>
      <c r="E359" s="39">
        <f t="shared" si="82"/>
        <v>0</v>
      </c>
      <c r="F359" s="39">
        <f t="shared" si="83"/>
        <v>0</v>
      </c>
      <c r="G359" s="39">
        <f t="shared" si="84"/>
        <v>0</v>
      </c>
      <c r="H359" s="39">
        <f t="shared" si="85"/>
        <v>0</v>
      </c>
      <c r="I359" s="39">
        <f t="shared" si="86"/>
        <v>0</v>
      </c>
      <c r="J359" s="39">
        <f t="shared" si="87"/>
        <v>0</v>
      </c>
      <c r="K359" s="39">
        <f t="shared" si="88"/>
        <v>0</v>
      </c>
      <c r="L359" s="39">
        <f t="shared" si="89"/>
        <v>0</v>
      </c>
      <c r="M359" s="38">
        <f t="shared" si="90"/>
        <v>14.3</v>
      </c>
      <c r="N359" s="38">
        <f t="shared" si="91"/>
        <v>16.7</v>
      </c>
      <c r="O359" s="40">
        <f t="shared" si="92"/>
        <v>87.4</v>
      </c>
      <c r="P359" s="41"/>
    </row>
    <row r="360" spans="1:16" s="30" customFormat="1" ht="21.75" hidden="1">
      <c r="A360" s="36">
        <v>42036</v>
      </c>
      <c r="B360" s="46">
        <v>1</v>
      </c>
      <c r="C360" s="47">
        <f aca="true" t="shared" si="97" ref="C360:C369">+L7</f>
        <v>0</v>
      </c>
      <c r="D360" s="48">
        <f t="shared" si="81"/>
        <v>0</v>
      </c>
      <c r="E360" s="48">
        <f t="shared" si="82"/>
        <v>0</v>
      </c>
      <c r="F360" s="48">
        <f t="shared" si="83"/>
        <v>0</v>
      </c>
      <c r="G360" s="48">
        <f t="shared" si="84"/>
        <v>0</v>
      </c>
      <c r="H360" s="48">
        <f t="shared" si="85"/>
        <v>0</v>
      </c>
      <c r="I360" s="48">
        <f t="shared" si="86"/>
        <v>0</v>
      </c>
      <c r="J360" s="48">
        <f t="shared" si="87"/>
        <v>0</v>
      </c>
      <c r="K360" s="48">
        <f t="shared" si="88"/>
        <v>0</v>
      </c>
      <c r="L360" s="48">
        <f t="shared" si="89"/>
        <v>0</v>
      </c>
      <c r="M360" s="47">
        <f t="shared" si="90"/>
        <v>16.7</v>
      </c>
      <c r="N360" s="47">
        <f t="shared" si="91"/>
        <v>74.9</v>
      </c>
      <c r="O360" s="40">
        <f t="shared" si="92"/>
        <v>87.4</v>
      </c>
      <c r="P360" s="50"/>
    </row>
    <row r="361" spans="1:16" s="30" customFormat="1" ht="21.75" hidden="1">
      <c r="A361" s="42">
        <v>42037</v>
      </c>
      <c r="B361" s="37">
        <v>2</v>
      </c>
      <c r="C361" s="38">
        <f t="shared" si="97"/>
        <v>0</v>
      </c>
      <c r="D361" s="39">
        <f t="shared" si="81"/>
        <v>0</v>
      </c>
      <c r="E361" s="39">
        <f t="shared" si="82"/>
        <v>0</v>
      </c>
      <c r="F361" s="39">
        <f t="shared" si="83"/>
        <v>0</v>
      </c>
      <c r="G361" s="39">
        <f t="shared" si="84"/>
        <v>0</v>
      </c>
      <c r="H361" s="39">
        <f t="shared" si="85"/>
        <v>0</v>
      </c>
      <c r="I361" s="39">
        <f t="shared" si="86"/>
        <v>0</v>
      </c>
      <c r="J361" s="39">
        <f t="shared" si="87"/>
        <v>0</v>
      </c>
      <c r="K361" s="39">
        <f t="shared" si="88"/>
        <v>0</v>
      </c>
      <c r="L361" s="39">
        <f t="shared" si="89"/>
        <v>0</v>
      </c>
      <c r="M361" s="38">
        <f t="shared" si="90"/>
        <v>74.9</v>
      </c>
      <c r="N361" s="38">
        <f t="shared" si="91"/>
        <v>74.9</v>
      </c>
      <c r="O361" s="40">
        <f t="shared" si="92"/>
        <v>87.4</v>
      </c>
      <c r="P361" s="41"/>
    </row>
    <row r="362" spans="1:16" s="30" customFormat="1" ht="21.75" hidden="1">
      <c r="A362" s="36">
        <v>42038</v>
      </c>
      <c r="B362" s="37">
        <v>3</v>
      </c>
      <c r="C362" s="38">
        <f t="shared" si="97"/>
        <v>0</v>
      </c>
      <c r="D362" s="39">
        <f t="shared" si="81"/>
        <v>0</v>
      </c>
      <c r="E362" s="39">
        <f t="shared" si="82"/>
        <v>0</v>
      </c>
      <c r="F362" s="39">
        <f t="shared" si="83"/>
        <v>0</v>
      </c>
      <c r="G362" s="39">
        <f t="shared" si="84"/>
        <v>0</v>
      </c>
      <c r="H362" s="39">
        <f t="shared" si="85"/>
        <v>0</v>
      </c>
      <c r="I362" s="39">
        <f t="shared" si="86"/>
        <v>0</v>
      </c>
      <c r="J362" s="39">
        <f t="shared" si="87"/>
        <v>0</v>
      </c>
      <c r="K362" s="39">
        <f t="shared" si="88"/>
        <v>0</v>
      </c>
      <c r="L362" s="39">
        <f t="shared" si="89"/>
        <v>0</v>
      </c>
      <c r="M362" s="38">
        <f t="shared" si="90"/>
        <v>74.9</v>
      </c>
      <c r="N362" s="38">
        <f t="shared" si="91"/>
        <v>74.9</v>
      </c>
      <c r="O362" s="40">
        <f t="shared" si="92"/>
        <v>87.4</v>
      </c>
      <c r="P362" s="41"/>
    </row>
    <row r="363" spans="1:16" s="30" customFormat="1" ht="21.75" hidden="1">
      <c r="A363" s="42">
        <v>42039</v>
      </c>
      <c r="B363" s="37">
        <v>4</v>
      </c>
      <c r="C363" s="38">
        <f t="shared" si="97"/>
        <v>0</v>
      </c>
      <c r="D363" s="39">
        <f t="shared" si="81"/>
        <v>0</v>
      </c>
      <c r="E363" s="39">
        <f t="shared" si="82"/>
        <v>0</v>
      </c>
      <c r="F363" s="39">
        <f t="shared" si="83"/>
        <v>0</v>
      </c>
      <c r="G363" s="39">
        <f t="shared" si="84"/>
        <v>0</v>
      </c>
      <c r="H363" s="39">
        <f t="shared" si="85"/>
        <v>0</v>
      </c>
      <c r="I363" s="39">
        <f t="shared" si="86"/>
        <v>0</v>
      </c>
      <c r="J363" s="39">
        <f t="shared" si="87"/>
        <v>0</v>
      </c>
      <c r="K363" s="39">
        <f t="shared" si="88"/>
        <v>0</v>
      </c>
      <c r="L363" s="39">
        <f t="shared" si="89"/>
        <v>14.3</v>
      </c>
      <c r="M363" s="38">
        <f t="shared" si="90"/>
        <v>74.9</v>
      </c>
      <c r="N363" s="38">
        <f t="shared" si="91"/>
        <v>74.9</v>
      </c>
      <c r="O363" s="40">
        <f t="shared" si="92"/>
        <v>87.4</v>
      </c>
      <c r="P363" s="41"/>
    </row>
    <row r="364" spans="1:16" s="30" customFormat="1" ht="21.75" hidden="1">
      <c r="A364" s="36">
        <v>42040</v>
      </c>
      <c r="B364" s="37">
        <v>5</v>
      </c>
      <c r="C364" s="38">
        <f t="shared" si="97"/>
        <v>0</v>
      </c>
      <c r="D364" s="39">
        <f t="shared" si="81"/>
        <v>0</v>
      </c>
      <c r="E364" s="39">
        <f t="shared" si="82"/>
        <v>0</v>
      </c>
      <c r="F364" s="39">
        <f t="shared" si="83"/>
        <v>0</v>
      </c>
      <c r="G364" s="39">
        <f t="shared" si="84"/>
        <v>0</v>
      </c>
      <c r="H364" s="39">
        <f t="shared" si="85"/>
        <v>0</v>
      </c>
      <c r="I364" s="39">
        <f t="shared" si="86"/>
        <v>0</v>
      </c>
      <c r="J364" s="39">
        <f t="shared" si="87"/>
        <v>0</v>
      </c>
      <c r="K364" s="39">
        <f t="shared" si="88"/>
        <v>14.3</v>
      </c>
      <c r="L364" s="39">
        <f t="shared" si="89"/>
        <v>16.7</v>
      </c>
      <c r="M364" s="38">
        <f t="shared" si="90"/>
        <v>74.9</v>
      </c>
      <c r="N364" s="38">
        <f t="shared" si="91"/>
        <v>74.9</v>
      </c>
      <c r="O364" s="40">
        <f t="shared" si="92"/>
        <v>87.4</v>
      </c>
      <c r="P364" s="41"/>
    </row>
    <row r="365" spans="1:16" s="30" customFormat="1" ht="21.75" hidden="1">
      <c r="A365" s="42">
        <v>42041</v>
      </c>
      <c r="B365" s="37">
        <v>6</v>
      </c>
      <c r="C365" s="38">
        <f t="shared" si="97"/>
        <v>0</v>
      </c>
      <c r="D365" s="39">
        <f t="shared" si="81"/>
        <v>0</v>
      </c>
      <c r="E365" s="39">
        <f t="shared" si="82"/>
        <v>0</v>
      </c>
      <c r="F365" s="39">
        <f t="shared" si="83"/>
        <v>0</v>
      </c>
      <c r="G365" s="39">
        <f t="shared" si="84"/>
        <v>0</v>
      </c>
      <c r="H365" s="39">
        <f t="shared" si="85"/>
        <v>0</v>
      </c>
      <c r="I365" s="39">
        <f t="shared" si="86"/>
        <v>0</v>
      </c>
      <c r="J365" s="39">
        <f t="shared" si="87"/>
        <v>14.3</v>
      </c>
      <c r="K365" s="39">
        <f t="shared" si="88"/>
        <v>16.7</v>
      </c>
      <c r="L365" s="39">
        <f t="shared" si="89"/>
        <v>74.9</v>
      </c>
      <c r="M365" s="38">
        <f t="shared" si="90"/>
        <v>74.9</v>
      </c>
      <c r="N365" s="38">
        <f t="shared" si="91"/>
        <v>74.9</v>
      </c>
      <c r="O365" s="40">
        <f t="shared" si="92"/>
        <v>87.4</v>
      </c>
      <c r="P365" s="41"/>
    </row>
    <row r="366" spans="1:16" s="30" customFormat="1" ht="21.75" hidden="1">
      <c r="A366" s="36">
        <v>42042</v>
      </c>
      <c r="B366" s="37">
        <v>7</v>
      </c>
      <c r="C366" s="38">
        <f t="shared" si="97"/>
        <v>0</v>
      </c>
      <c r="D366" s="39">
        <f t="shared" si="81"/>
        <v>0</v>
      </c>
      <c r="E366" s="39">
        <f t="shared" si="82"/>
        <v>0</v>
      </c>
      <c r="F366" s="39">
        <f t="shared" si="83"/>
        <v>0</v>
      </c>
      <c r="G366" s="39">
        <f t="shared" si="84"/>
        <v>0</v>
      </c>
      <c r="H366" s="39">
        <f t="shared" si="85"/>
        <v>0</v>
      </c>
      <c r="I366" s="39">
        <f t="shared" si="86"/>
        <v>14.3</v>
      </c>
      <c r="J366" s="39">
        <f t="shared" si="87"/>
        <v>16.7</v>
      </c>
      <c r="K366" s="39">
        <f t="shared" si="88"/>
        <v>74.9</v>
      </c>
      <c r="L366" s="39">
        <f t="shared" si="89"/>
        <v>74.9</v>
      </c>
      <c r="M366" s="38">
        <f t="shared" si="90"/>
        <v>74.9</v>
      </c>
      <c r="N366" s="38">
        <f t="shared" si="91"/>
        <v>74.9</v>
      </c>
      <c r="O366" s="40">
        <f t="shared" si="92"/>
        <v>87.4</v>
      </c>
      <c r="P366" s="41"/>
    </row>
    <row r="367" spans="1:16" s="30" customFormat="1" ht="21.75" hidden="1">
      <c r="A367" s="42">
        <v>42043</v>
      </c>
      <c r="B367" s="37">
        <v>8</v>
      </c>
      <c r="C367" s="38">
        <f t="shared" si="97"/>
        <v>0</v>
      </c>
      <c r="D367" s="39">
        <f t="shared" si="81"/>
        <v>0</v>
      </c>
      <c r="E367" s="39">
        <f t="shared" si="82"/>
        <v>0</v>
      </c>
      <c r="F367" s="39">
        <f t="shared" si="83"/>
        <v>0</v>
      </c>
      <c r="G367" s="39">
        <f t="shared" si="84"/>
        <v>0</v>
      </c>
      <c r="H367" s="39">
        <f t="shared" si="85"/>
        <v>14.3</v>
      </c>
      <c r="I367" s="39">
        <f t="shared" si="86"/>
        <v>16.7</v>
      </c>
      <c r="J367" s="39">
        <f t="shared" si="87"/>
        <v>74.9</v>
      </c>
      <c r="K367" s="39">
        <f t="shared" si="88"/>
        <v>74.9</v>
      </c>
      <c r="L367" s="39">
        <f t="shared" si="89"/>
        <v>74.9</v>
      </c>
      <c r="M367" s="38">
        <f t="shared" si="90"/>
        <v>74.9</v>
      </c>
      <c r="N367" s="38">
        <f t="shared" si="91"/>
        <v>74.9</v>
      </c>
      <c r="O367" s="40">
        <f t="shared" si="92"/>
        <v>87.4</v>
      </c>
      <c r="P367" s="41"/>
    </row>
    <row r="368" spans="1:16" s="30" customFormat="1" ht="21.75" hidden="1">
      <c r="A368" s="36">
        <v>42044</v>
      </c>
      <c r="B368" s="37">
        <v>9</v>
      </c>
      <c r="C368" s="38">
        <f t="shared" si="97"/>
        <v>0</v>
      </c>
      <c r="D368" s="39">
        <f t="shared" si="81"/>
        <v>0</v>
      </c>
      <c r="E368" s="39">
        <f t="shared" si="82"/>
        <v>0</v>
      </c>
      <c r="F368" s="39">
        <f t="shared" si="83"/>
        <v>0</v>
      </c>
      <c r="G368" s="39">
        <f t="shared" si="84"/>
        <v>14.3</v>
      </c>
      <c r="H368" s="39">
        <f t="shared" si="85"/>
        <v>16.7</v>
      </c>
      <c r="I368" s="39">
        <f t="shared" si="86"/>
        <v>74.9</v>
      </c>
      <c r="J368" s="39">
        <f t="shared" si="87"/>
        <v>74.9</v>
      </c>
      <c r="K368" s="39">
        <f t="shared" si="88"/>
        <v>74.9</v>
      </c>
      <c r="L368" s="39">
        <f t="shared" si="89"/>
        <v>74.9</v>
      </c>
      <c r="M368" s="38">
        <f t="shared" si="90"/>
        <v>74.9</v>
      </c>
      <c r="N368" s="38">
        <f t="shared" si="91"/>
        <v>74.9</v>
      </c>
      <c r="O368" s="40">
        <f t="shared" si="92"/>
        <v>87.4</v>
      </c>
      <c r="P368" s="41"/>
    </row>
    <row r="369" spans="1:16" s="30" customFormat="1" ht="21.75" hidden="1">
      <c r="A369" s="42">
        <v>42045</v>
      </c>
      <c r="B369" s="43">
        <v>10</v>
      </c>
      <c r="C369" s="38">
        <f t="shared" si="97"/>
        <v>0</v>
      </c>
      <c r="D369" s="39">
        <f t="shared" si="81"/>
        <v>0</v>
      </c>
      <c r="E369" s="39">
        <f t="shared" si="82"/>
        <v>0</v>
      </c>
      <c r="F369" s="39">
        <f t="shared" si="83"/>
        <v>14.3</v>
      </c>
      <c r="G369" s="39">
        <f t="shared" si="84"/>
        <v>16.7</v>
      </c>
      <c r="H369" s="39">
        <f t="shared" si="85"/>
        <v>74.9</v>
      </c>
      <c r="I369" s="39">
        <f t="shared" si="86"/>
        <v>74.9</v>
      </c>
      <c r="J369" s="39">
        <f t="shared" si="87"/>
        <v>74.9</v>
      </c>
      <c r="K369" s="39">
        <f t="shared" si="88"/>
        <v>74.9</v>
      </c>
      <c r="L369" s="39">
        <f t="shared" si="89"/>
        <v>74.9</v>
      </c>
      <c r="M369" s="38">
        <f t="shared" si="90"/>
        <v>74.9</v>
      </c>
      <c r="N369" s="38">
        <f t="shared" si="91"/>
        <v>77.4</v>
      </c>
      <c r="O369" s="40">
        <f t="shared" si="92"/>
        <v>87.4</v>
      </c>
      <c r="P369" s="41"/>
    </row>
    <row r="370" spans="1:16" s="30" customFormat="1" ht="21.75" hidden="1">
      <c r="A370" s="36">
        <v>42046</v>
      </c>
      <c r="B370" s="37">
        <v>11</v>
      </c>
      <c r="C370" s="38">
        <f aca="true" t="shared" si="98" ref="C370:C379">+L18</f>
        <v>0</v>
      </c>
      <c r="D370" s="39">
        <f t="shared" si="81"/>
        <v>0</v>
      </c>
      <c r="E370" s="39">
        <f t="shared" si="82"/>
        <v>14.3</v>
      </c>
      <c r="F370" s="39">
        <f t="shared" si="83"/>
        <v>16.7</v>
      </c>
      <c r="G370" s="39">
        <f t="shared" si="84"/>
        <v>74.9</v>
      </c>
      <c r="H370" s="39">
        <f t="shared" si="85"/>
        <v>74.9</v>
      </c>
      <c r="I370" s="39">
        <f t="shared" si="86"/>
        <v>74.9</v>
      </c>
      <c r="J370" s="39">
        <f t="shared" si="87"/>
        <v>74.9</v>
      </c>
      <c r="K370" s="39">
        <f t="shared" si="88"/>
        <v>74.9</v>
      </c>
      <c r="L370" s="39">
        <f t="shared" si="89"/>
        <v>74.9</v>
      </c>
      <c r="M370" s="38">
        <f t="shared" si="90"/>
        <v>77.4</v>
      </c>
      <c r="N370" s="38">
        <f t="shared" si="91"/>
        <v>87.4</v>
      </c>
      <c r="O370" s="40">
        <f t="shared" si="92"/>
        <v>87.4</v>
      </c>
      <c r="P370" s="41"/>
    </row>
    <row r="371" spans="1:16" s="30" customFormat="1" ht="21.75" hidden="1">
      <c r="A371" s="42">
        <v>42047</v>
      </c>
      <c r="B371" s="37">
        <v>12</v>
      </c>
      <c r="C371" s="38">
        <f t="shared" si="98"/>
        <v>0</v>
      </c>
      <c r="D371" s="39">
        <f t="shared" si="81"/>
        <v>14.3</v>
      </c>
      <c r="E371" s="39">
        <f t="shared" si="82"/>
        <v>16.7</v>
      </c>
      <c r="F371" s="39">
        <f t="shared" si="83"/>
        <v>74.9</v>
      </c>
      <c r="G371" s="39">
        <f t="shared" si="84"/>
        <v>74.9</v>
      </c>
      <c r="H371" s="39">
        <f t="shared" si="85"/>
        <v>74.9</v>
      </c>
      <c r="I371" s="39">
        <f t="shared" si="86"/>
        <v>74.9</v>
      </c>
      <c r="J371" s="39">
        <f t="shared" si="87"/>
        <v>74.9</v>
      </c>
      <c r="K371" s="39">
        <f t="shared" si="88"/>
        <v>74.9</v>
      </c>
      <c r="L371" s="39">
        <f t="shared" si="89"/>
        <v>74.9</v>
      </c>
      <c r="M371" s="38">
        <f t="shared" si="90"/>
        <v>87.4</v>
      </c>
      <c r="N371" s="38">
        <f t="shared" si="91"/>
        <v>87.4</v>
      </c>
      <c r="O371" s="40">
        <f t="shared" si="92"/>
        <v>87.4</v>
      </c>
      <c r="P371" s="41"/>
    </row>
    <row r="372" spans="1:16" s="30" customFormat="1" ht="21.75" hidden="1">
      <c r="A372" s="36">
        <v>42048</v>
      </c>
      <c r="B372" s="37">
        <v>13</v>
      </c>
      <c r="C372" s="38">
        <f t="shared" si="98"/>
        <v>14.3</v>
      </c>
      <c r="D372" s="39">
        <f t="shared" si="81"/>
        <v>16.7</v>
      </c>
      <c r="E372" s="39">
        <f t="shared" si="82"/>
        <v>74.9</v>
      </c>
      <c r="F372" s="39">
        <f t="shared" si="83"/>
        <v>74.9</v>
      </c>
      <c r="G372" s="39">
        <f t="shared" si="84"/>
        <v>74.9</v>
      </c>
      <c r="H372" s="39">
        <f t="shared" si="85"/>
        <v>74.9</v>
      </c>
      <c r="I372" s="39">
        <f t="shared" si="86"/>
        <v>74.9</v>
      </c>
      <c r="J372" s="39">
        <f t="shared" si="87"/>
        <v>74.9</v>
      </c>
      <c r="K372" s="39">
        <f t="shared" si="88"/>
        <v>74.9</v>
      </c>
      <c r="L372" s="39">
        <f t="shared" si="89"/>
        <v>74.9</v>
      </c>
      <c r="M372" s="38">
        <f t="shared" si="90"/>
        <v>87.4</v>
      </c>
      <c r="N372" s="38">
        <f t="shared" si="91"/>
        <v>87.4</v>
      </c>
      <c r="O372" s="40">
        <f t="shared" si="92"/>
        <v>87.4</v>
      </c>
      <c r="P372" s="41"/>
    </row>
    <row r="373" spans="1:16" s="30" customFormat="1" ht="21.75" hidden="1">
      <c r="A373" s="42">
        <v>42049</v>
      </c>
      <c r="B373" s="37">
        <v>14</v>
      </c>
      <c r="C373" s="38">
        <f t="shared" si="98"/>
        <v>2.4</v>
      </c>
      <c r="D373" s="39">
        <f t="shared" si="81"/>
        <v>60.6</v>
      </c>
      <c r="E373" s="39">
        <f t="shared" si="82"/>
        <v>60.6</v>
      </c>
      <c r="F373" s="39">
        <f t="shared" si="83"/>
        <v>60.6</v>
      </c>
      <c r="G373" s="39">
        <f t="shared" si="84"/>
        <v>60.6</v>
      </c>
      <c r="H373" s="39">
        <f t="shared" si="85"/>
        <v>60.6</v>
      </c>
      <c r="I373" s="39">
        <f t="shared" si="86"/>
        <v>60.6</v>
      </c>
      <c r="J373" s="39">
        <f t="shared" si="87"/>
        <v>60.6</v>
      </c>
      <c r="K373" s="39">
        <f t="shared" si="88"/>
        <v>60.6</v>
      </c>
      <c r="L373" s="39">
        <f t="shared" si="89"/>
        <v>60.6</v>
      </c>
      <c r="M373" s="38">
        <f t="shared" si="90"/>
        <v>73.1</v>
      </c>
      <c r="N373" s="38">
        <f t="shared" si="91"/>
        <v>73.1</v>
      </c>
      <c r="O373" s="40">
        <f t="shared" si="92"/>
        <v>73.1</v>
      </c>
      <c r="P373" s="41"/>
    </row>
    <row r="374" spans="1:16" s="30" customFormat="1" ht="21.75" hidden="1">
      <c r="A374" s="36">
        <v>42050</v>
      </c>
      <c r="B374" s="37">
        <v>15</v>
      </c>
      <c r="C374" s="38">
        <f t="shared" si="98"/>
        <v>58.2</v>
      </c>
      <c r="D374" s="39">
        <f aca="true" t="shared" si="99" ref="D374:D417">C374+C375</f>
        <v>58.2</v>
      </c>
      <c r="E374" s="39">
        <f aca="true" t="shared" si="100" ref="E374:E416">C374+C375+C376</f>
        <v>58.2</v>
      </c>
      <c r="F374" s="39">
        <f aca="true" t="shared" si="101" ref="F374:F415">C374+C375+C376+C377</f>
        <v>58.2</v>
      </c>
      <c r="G374" s="39">
        <f aca="true" t="shared" si="102" ref="G374:G414">C374+C375+C376+C377+C378</f>
        <v>58.2</v>
      </c>
      <c r="H374" s="39">
        <f aca="true" t="shared" si="103" ref="H374:H413">C374+C375+C376+C377+C378+C379</f>
        <v>58.2</v>
      </c>
      <c r="I374" s="39">
        <f aca="true" t="shared" si="104" ref="I374:I412">C374+C375+C376+C377+C378+C379+C380</f>
        <v>58.2</v>
      </c>
      <c r="J374" s="39">
        <f aca="true" t="shared" si="105" ref="J374:J411">C374+C375+C376+C377+C378+C379+C380+C381</f>
        <v>58.2</v>
      </c>
      <c r="K374" s="39">
        <f aca="true" t="shared" si="106" ref="K374:K410">C374+C375+C376+C377+C378+C379+C380+C381+C382</f>
        <v>58.2</v>
      </c>
      <c r="L374" s="39">
        <f aca="true" t="shared" si="107" ref="L374:L409">C374+C375+C376+C377+C378+C379+C380+C381+C382+C383</f>
        <v>60.7</v>
      </c>
      <c r="M374" s="38">
        <f aca="true" t="shared" si="108" ref="M374:M405">C374+C375+C376+C377+C378+C379+C380+C381+C382+C383+C384+C385+C386+C387</f>
        <v>70.7</v>
      </c>
      <c r="N374" s="38">
        <f t="shared" si="91"/>
        <v>70.7</v>
      </c>
      <c r="O374" s="40">
        <f aca="true" t="shared" si="109" ref="O374:O387">C374+C375+C376+C377+C378+C379+C380+C381+C382+C383+C384+C385+C386+C387+C388+C389+C390+C391+C392+C393+C394+C395+C396+C397+C398+C399+C400+C401+C402+C403</f>
        <v>70.7</v>
      </c>
      <c r="P374" s="41"/>
    </row>
    <row r="375" spans="1:16" s="30" customFormat="1" ht="21.75" hidden="1">
      <c r="A375" s="42">
        <v>42051</v>
      </c>
      <c r="B375" s="37">
        <v>16</v>
      </c>
      <c r="C375" s="38">
        <f t="shared" si="98"/>
        <v>0</v>
      </c>
      <c r="D375" s="39">
        <f t="shared" si="99"/>
        <v>0</v>
      </c>
      <c r="E375" s="39">
        <f t="shared" si="100"/>
        <v>0</v>
      </c>
      <c r="F375" s="39">
        <f t="shared" si="101"/>
        <v>0</v>
      </c>
      <c r="G375" s="39">
        <f t="shared" si="102"/>
        <v>0</v>
      </c>
      <c r="H375" s="39">
        <f t="shared" si="103"/>
        <v>0</v>
      </c>
      <c r="I375" s="39">
        <f t="shared" si="104"/>
        <v>0</v>
      </c>
      <c r="J375" s="39">
        <f t="shared" si="105"/>
        <v>0</v>
      </c>
      <c r="K375" s="39">
        <f t="shared" si="106"/>
        <v>2.5</v>
      </c>
      <c r="L375" s="39">
        <f t="shared" si="107"/>
        <v>12.5</v>
      </c>
      <c r="M375" s="38">
        <f t="shared" si="108"/>
        <v>12.5</v>
      </c>
      <c r="N375" s="38">
        <f aca="true" t="shared" si="110" ref="N375:N404">C375+C376+C377+C378+C379+C380+C381+C382+C383+C384+C385+C386+C387+C388+C389</f>
        <v>12.5</v>
      </c>
      <c r="O375" s="40">
        <f t="shared" si="109"/>
        <v>12.5</v>
      </c>
      <c r="P375" s="41"/>
    </row>
    <row r="376" spans="1:16" s="30" customFormat="1" ht="21.75" hidden="1">
      <c r="A376" s="36">
        <v>42052</v>
      </c>
      <c r="B376" s="37">
        <v>17</v>
      </c>
      <c r="C376" s="38">
        <f t="shared" si="98"/>
        <v>0</v>
      </c>
      <c r="D376" s="39">
        <f t="shared" si="99"/>
        <v>0</v>
      </c>
      <c r="E376" s="39">
        <f t="shared" si="100"/>
        <v>0</v>
      </c>
      <c r="F376" s="39">
        <f t="shared" si="101"/>
        <v>0</v>
      </c>
      <c r="G376" s="39">
        <f t="shared" si="102"/>
        <v>0</v>
      </c>
      <c r="H376" s="39">
        <f t="shared" si="103"/>
        <v>0</v>
      </c>
      <c r="I376" s="39">
        <f t="shared" si="104"/>
        <v>0</v>
      </c>
      <c r="J376" s="39">
        <f t="shared" si="105"/>
        <v>2.5</v>
      </c>
      <c r="K376" s="39">
        <f t="shared" si="106"/>
        <v>12.5</v>
      </c>
      <c r="L376" s="39">
        <f t="shared" si="107"/>
        <v>12.5</v>
      </c>
      <c r="M376" s="38">
        <f t="shared" si="108"/>
        <v>12.5</v>
      </c>
      <c r="N376" s="38">
        <f t="shared" si="110"/>
        <v>12.5</v>
      </c>
      <c r="O376" s="40">
        <f t="shared" si="109"/>
        <v>12.5</v>
      </c>
      <c r="P376" s="41"/>
    </row>
    <row r="377" spans="1:16" s="30" customFormat="1" ht="21.75" hidden="1">
      <c r="A377" s="42">
        <v>42053</v>
      </c>
      <c r="B377" s="37">
        <v>18</v>
      </c>
      <c r="C377" s="38">
        <f t="shared" si="98"/>
        <v>0</v>
      </c>
      <c r="D377" s="39">
        <f t="shared" si="99"/>
        <v>0</v>
      </c>
      <c r="E377" s="39">
        <f t="shared" si="100"/>
        <v>0</v>
      </c>
      <c r="F377" s="39">
        <f t="shared" si="101"/>
        <v>0</v>
      </c>
      <c r="G377" s="39">
        <f t="shared" si="102"/>
        <v>0</v>
      </c>
      <c r="H377" s="39">
        <f t="shared" si="103"/>
        <v>0</v>
      </c>
      <c r="I377" s="39">
        <f t="shared" si="104"/>
        <v>2.5</v>
      </c>
      <c r="J377" s="39">
        <f t="shared" si="105"/>
        <v>12.5</v>
      </c>
      <c r="K377" s="39">
        <f t="shared" si="106"/>
        <v>12.5</v>
      </c>
      <c r="L377" s="39">
        <f t="shared" si="107"/>
        <v>12.5</v>
      </c>
      <c r="M377" s="38">
        <f t="shared" si="108"/>
        <v>12.5</v>
      </c>
      <c r="N377" s="38">
        <f t="shared" si="110"/>
        <v>12.5</v>
      </c>
      <c r="O377" s="40">
        <f t="shared" si="109"/>
        <v>12.5</v>
      </c>
      <c r="P377" s="41"/>
    </row>
    <row r="378" spans="1:16" s="30" customFormat="1" ht="21.75" hidden="1">
      <c r="A378" s="36">
        <v>42054</v>
      </c>
      <c r="B378" s="37">
        <v>19</v>
      </c>
      <c r="C378" s="38">
        <f t="shared" si="98"/>
        <v>0</v>
      </c>
      <c r="D378" s="39">
        <f t="shared" si="99"/>
        <v>0</v>
      </c>
      <c r="E378" s="39">
        <f t="shared" si="100"/>
        <v>0</v>
      </c>
      <c r="F378" s="39">
        <f t="shared" si="101"/>
        <v>0</v>
      </c>
      <c r="G378" s="39">
        <f t="shared" si="102"/>
        <v>0</v>
      </c>
      <c r="H378" s="39">
        <f t="shared" si="103"/>
        <v>2.5</v>
      </c>
      <c r="I378" s="39">
        <f t="shared" si="104"/>
        <v>12.5</v>
      </c>
      <c r="J378" s="39">
        <f t="shared" si="105"/>
        <v>12.5</v>
      </c>
      <c r="K378" s="39">
        <f t="shared" si="106"/>
        <v>12.5</v>
      </c>
      <c r="L378" s="39">
        <f t="shared" si="107"/>
        <v>12.5</v>
      </c>
      <c r="M378" s="38">
        <f t="shared" si="108"/>
        <v>12.5</v>
      </c>
      <c r="N378" s="38">
        <f t="shared" si="110"/>
        <v>12.5</v>
      </c>
      <c r="O378" s="40">
        <f t="shared" si="109"/>
        <v>12.5</v>
      </c>
      <c r="P378" s="41"/>
    </row>
    <row r="379" spans="1:16" s="30" customFormat="1" ht="21.75" hidden="1">
      <c r="A379" s="42">
        <v>42055</v>
      </c>
      <c r="B379" s="43">
        <v>20</v>
      </c>
      <c r="C379" s="38">
        <f t="shared" si="98"/>
        <v>0</v>
      </c>
      <c r="D379" s="39">
        <f t="shared" si="99"/>
        <v>0</v>
      </c>
      <c r="E379" s="39">
        <f t="shared" si="100"/>
        <v>0</v>
      </c>
      <c r="F379" s="39">
        <f t="shared" si="101"/>
        <v>0</v>
      </c>
      <c r="G379" s="39">
        <f t="shared" si="102"/>
        <v>2.5</v>
      </c>
      <c r="H379" s="39">
        <f t="shared" si="103"/>
        <v>12.5</v>
      </c>
      <c r="I379" s="39">
        <f t="shared" si="104"/>
        <v>12.5</v>
      </c>
      <c r="J379" s="39">
        <f t="shared" si="105"/>
        <v>12.5</v>
      </c>
      <c r="K379" s="39">
        <f t="shared" si="106"/>
        <v>12.5</v>
      </c>
      <c r="L379" s="39">
        <f t="shared" si="107"/>
        <v>12.5</v>
      </c>
      <c r="M379" s="38">
        <f t="shared" si="108"/>
        <v>12.5</v>
      </c>
      <c r="N379" s="38">
        <f t="shared" si="110"/>
        <v>12.5</v>
      </c>
      <c r="O379" s="40">
        <f t="shared" si="109"/>
        <v>12.5</v>
      </c>
      <c r="P379" s="41"/>
    </row>
    <row r="380" spans="1:16" s="30" customFormat="1" ht="21.75" hidden="1">
      <c r="A380" s="36">
        <v>42056</v>
      </c>
      <c r="B380" s="37">
        <v>21</v>
      </c>
      <c r="C380" s="38">
        <f aca="true" t="shared" si="111" ref="C380:C387">+L29</f>
        <v>0</v>
      </c>
      <c r="D380" s="39">
        <f t="shared" si="99"/>
        <v>0</v>
      </c>
      <c r="E380" s="39">
        <f t="shared" si="100"/>
        <v>0</v>
      </c>
      <c r="F380" s="39">
        <f t="shared" si="101"/>
        <v>2.5</v>
      </c>
      <c r="G380" s="39">
        <f t="shared" si="102"/>
        <v>12.5</v>
      </c>
      <c r="H380" s="39">
        <f t="shared" si="103"/>
        <v>12.5</v>
      </c>
      <c r="I380" s="39">
        <f t="shared" si="104"/>
        <v>12.5</v>
      </c>
      <c r="J380" s="39">
        <f t="shared" si="105"/>
        <v>12.5</v>
      </c>
      <c r="K380" s="39">
        <f t="shared" si="106"/>
        <v>12.5</v>
      </c>
      <c r="L380" s="39">
        <f t="shared" si="107"/>
        <v>12.5</v>
      </c>
      <c r="M380" s="38">
        <f t="shared" si="108"/>
        <v>12.5</v>
      </c>
      <c r="N380" s="38">
        <f t="shared" si="110"/>
        <v>12.5</v>
      </c>
      <c r="O380" s="40">
        <f t="shared" si="109"/>
        <v>12.5</v>
      </c>
      <c r="P380" s="41"/>
    </row>
    <row r="381" spans="1:16" s="30" customFormat="1" ht="21.75" hidden="1">
      <c r="A381" s="42">
        <v>42057</v>
      </c>
      <c r="B381" s="37">
        <v>22</v>
      </c>
      <c r="C381" s="38">
        <f t="shared" si="111"/>
        <v>0</v>
      </c>
      <c r="D381" s="39">
        <f t="shared" si="99"/>
        <v>0</v>
      </c>
      <c r="E381" s="39">
        <f t="shared" si="100"/>
        <v>2.5</v>
      </c>
      <c r="F381" s="39">
        <f t="shared" si="101"/>
        <v>12.5</v>
      </c>
      <c r="G381" s="39">
        <f t="shared" si="102"/>
        <v>12.5</v>
      </c>
      <c r="H381" s="39">
        <f t="shared" si="103"/>
        <v>12.5</v>
      </c>
      <c r="I381" s="39">
        <f t="shared" si="104"/>
        <v>12.5</v>
      </c>
      <c r="J381" s="39">
        <f t="shared" si="105"/>
        <v>12.5</v>
      </c>
      <c r="K381" s="39">
        <f t="shared" si="106"/>
        <v>12.5</v>
      </c>
      <c r="L381" s="39">
        <f t="shared" si="107"/>
        <v>12.5</v>
      </c>
      <c r="M381" s="38">
        <f t="shared" si="108"/>
        <v>12.5</v>
      </c>
      <c r="N381" s="38">
        <f t="shared" si="110"/>
        <v>12.5</v>
      </c>
      <c r="O381" s="40">
        <f t="shared" si="109"/>
        <v>12.5</v>
      </c>
      <c r="P381" s="41"/>
    </row>
    <row r="382" spans="1:16" s="30" customFormat="1" ht="21.75" hidden="1">
      <c r="A382" s="36">
        <v>42058</v>
      </c>
      <c r="B382" s="37">
        <v>23</v>
      </c>
      <c r="C382" s="38">
        <f t="shared" si="111"/>
        <v>0</v>
      </c>
      <c r="D382" s="39">
        <f t="shared" si="99"/>
        <v>2.5</v>
      </c>
      <c r="E382" s="39">
        <f t="shared" si="100"/>
        <v>12.5</v>
      </c>
      <c r="F382" s="39">
        <f t="shared" si="101"/>
        <v>12.5</v>
      </c>
      <c r="G382" s="39">
        <f t="shared" si="102"/>
        <v>12.5</v>
      </c>
      <c r="H382" s="39">
        <f t="shared" si="103"/>
        <v>12.5</v>
      </c>
      <c r="I382" s="39">
        <f t="shared" si="104"/>
        <v>12.5</v>
      </c>
      <c r="J382" s="39">
        <f t="shared" si="105"/>
        <v>12.5</v>
      </c>
      <c r="K382" s="39">
        <f t="shared" si="106"/>
        <v>12.5</v>
      </c>
      <c r="L382" s="39">
        <f t="shared" si="107"/>
        <v>12.5</v>
      </c>
      <c r="M382" s="38">
        <f t="shared" si="108"/>
        <v>12.5</v>
      </c>
      <c r="N382" s="38">
        <f t="shared" si="110"/>
        <v>12.5</v>
      </c>
      <c r="O382" s="40">
        <f t="shared" si="109"/>
        <v>12.5</v>
      </c>
      <c r="P382" s="41"/>
    </row>
    <row r="383" spans="1:16" s="30" customFormat="1" ht="21.75" hidden="1">
      <c r="A383" s="42">
        <v>42059</v>
      </c>
      <c r="B383" s="37">
        <v>24</v>
      </c>
      <c r="C383" s="38">
        <f t="shared" si="111"/>
        <v>2.5</v>
      </c>
      <c r="D383" s="39">
        <f t="shared" si="99"/>
        <v>12.5</v>
      </c>
      <c r="E383" s="39">
        <f t="shared" si="100"/>
        <v>12.5</v>
      </c>
      <c r="F383" s="39">
        <f t="shared" si="101"/>
        <v>12.5</v>
      </c>
      <c r="G383" s="39">
        <f t="shared" si="102"/>
        <v>12.5</v>
      </c>
      <c r="H383" s="39">
        <f t="shared" si="103"/>
        <v>12.5</v>
      </c>
      <c r="I383" s="39">
        <f t="shared" si="104"/>
        <v>12.5</v>
      </c>
      <c r="J383" s="39">
        <f t="shared" si="105"/>
        <v>12.5</v>
      </c>
      <c r="K383" s="39">
        <f t="shared" si="106"/>
        <v>12.5</v>
      </c>
      <c r="L383" s="39">
        <f t="shared" si="107"/>
        <v>12.5</v>
      </c>
      <c r="M383" s="38">
        <f t="shared" si="108"/>
        <v>12.5</v>
      </c>
      <c r="N383" s="38">
        <f t="shared" si="110"/>
        <v>12.5</v>
      </c>
      <c r="O383" s="40">
        <f t="shared" si="109"/>
        <v>12.5</v>
      </c>
      <c r="P383" s="41"/>
    </row>
    <row r="384" spans="1:16" s="30" customFormat="1" ht="21.75" hidden="1">
      <c r="A384" s="36">
        <v>42060</v>
      </c>
      <c r="B384" s="37">
        <v>25</v>
      </c>
      <c r="C384" s="38">
        <f t="shared" si="111"/>
        <v>10</v>
      </c>
      <c r="D384" s="39">
        <f t="shared" si="99"/>
        <v>10</v>
      </c>
      <c r="E384" s="39">
        <f t="shared" si="100"/>
        <v>10</v>
      </c>
      <c r="F384" s="39">
        <f t="shared" si="101"/>
        <v>10</v>
      </c>
      <c r="G384" s="39">
        <f t="shared" si="102"/>
        <v>10</v>
      </c>
      <c r="H384" s="39">
        <f t="shared" si="103"/>
        <v>10</v>
      </c>
      <c r="I384" s="39">
        <f t="shared" si="104"/>
        <v>10</v>
      </c>
      <c r="J384" s="39">
        <f t="shared" si="105"/>
        <v>10</v>
      </c>
      <c r="K384" s="39">
        <f t="shared" si="106"/>
        <v>10</v>
      </c>
      <c r="L384" s="39">
        <f t="shared" si="107"/>
        <v>10</v>
      </c>
      <c r="M384" s="38">
        <f t="shared" si="108"/>
        <v>10</v>
      </c>
      <c r="N384" s="38">
        <f t="shared" si="110"/>
        <v>10</v>
      </c>
      <c r="O384" s="40">
        <f t="shared" si="109"/>
        <v>10</v>
      </c>
      <c r="P384" s="41"/>
    </row>
    <row r="385" spans="1:16" s="30" customFormat="1" ht="21.75" hidden="1">
      <c r="A385" s="42">
        <v>42061</v>
      </c>
      <c r="B385" s="37">
        <v>26</v>
      </c>
      <c r="C385" s="38">
        <f t="shared" si="111"/>
        <v>0</v>
      </c>
      <c r="D385" s="39">
        <f t="shared" si="99"/>
        <v>0</v>
      </c>
      <c r="E385" s="39">
        <f t="shared" si="100"/>
        <v>0</v>
      </c>
      <c r="F385" s="39">
        <f t="shared" si="101"/>
        <v>0</v>
      </c>
      <c r="G385" s="39">
        <f t="shared" si="102"/>
        <v>0</v>
      </c>
      <c r="H385" s="39">
        <f t="shared" si="103"/>
        <v>0</v>
      </c>
      <c r="I385" s="39">
        <f t="shared" si="104"/>
        <v>0</v>
      </c>
      <c r="J385" s="39">
        <f t="shared" si="105"/>
        <v>0</v>
      </c>
      <c r="K385" s="39">
        <f t="shared" si="106"/>
        <v>0</v>
      </c>
      <c r="L385" s="39">
        <f t="shared" si="107"/>
        <v>0</v>
      </c>
      <c r="M385" s="38">
        <f t="shared" si="108"/>
        <v>0</v>
      </c>
      <c r="N385" s="38">
        <f t="shared" si="110"/>
        <v>0</v>
      </c>
      <c r="O385" s="40">
        <f t="shared" si="109"/>
        <v>0</v>
      </c>
      <c r="P385" s="41"/>
    </row>
    <row r="386" spans="1:16" s="30" customFormat="1" ht="21.75" hidden="1">
      <c r="A386" s="36">
        <v>42062</v>
      </c>
      <c r="B386" s="37">
        <v>27</v>
      </c>
      <c r="C386" s="38">
        <f t="shared" si="111"/>
        <v>0</v>
      </c>
      <c r="D386" s="39">
        <f t="shared" si="99"/>
        <v>0</v>
      </c>
      <c r="E386" s="39">
        <f t="shared" si="100"/>
        <v>0</v>
      </c>
      <c r="F386" s="39">
        <f t="shared" si="101"/>
        <v>0</v>
      </c>
      <c r="G386" s="39">
        <f t="shared" si="102"/>
        <v>0</v>
      </c>
      <c r="H386" s="39">
        <f t="shared" si="103"/>
        <v>0</v>
      </c>
      <c r="I386" s="39">
        <f t="shared" si="104"/>
        <v>0</v>
      </c>
      <c r="J386" s="39">
        <f t="shared" si="105"/>
        <v>0</v>
      </c>
      <c r="K386" s="39">
        <f t="shared" si="106"/>
        <v>0</v>
      </c>
      <c r="L386" s="39">
        <f t="shared" si="107"/>
        <v>0</v>
      </c>
      <c r="M386" s="38">
        <f t="shared" si="108"/>
        <v>0</v>
      </c>
      <c r="N386" s="38">
        <f t="shared" si="110"/>
        <v>0</v>
      </c>
      <c r="O386" s="40">
        <f t="shared" si="109"/>
        <v>0</v>
      </c>
      <c r="P386" s="41"/>
    </row>
    <row r="387" spans="1:16" s="30" customFormat="1" ht="21.75" hidden="1">
      <c r="A387" s="42">
        <v>42063</v>
      </c>
      <c r="B387" s="37">
        <v>28</v>
      </c>
      <c r="C387" s="38">
        <f t="shared" si="111"/>
        <v>0</v>
      </c>
      <c r="D387" s="39">
        <f t="shared" si="99"/>
        <v>0</v>
      </c>
      <c r="E387" s="39">
        <f t="shared" si="100"/>
        <v>0</v>
      </c>
      <c r="F387" s="39">
        <f t="shared" si="101"/>
        <v>0</v>
      </c>
      <c r="G387" s="39">
        <f t="shared" si="102"/>
        <v>0</v>
      </c>
      <c r="H387" s="39">
        <f t="shared" si="103"/>
        <v>0</v>
      </c>
      <c r="I387" s="39">
        <f t="shared" si="104"/>
        <v>0</v>
      </c>
      <c r="J387" s="39">
        <f t="shared" si="105"/>
        <v>0</v>
      </c>
      <c r="K387" s="39">
        <f t="shared" si="106"/>
        <v>0</v>
      </c>
      <c r="L387" s="39">
        <f t="shared" si="107"/>
        <v>0</v>
      </c>
      <c r="M387" s="38">
        <f t="shared" si="108"/>
        <v>0</v>
      </c>
      <c r="N387" s="38">
        <f t="shared" si="110"/>
        <v>0</v>
      </c>
      <c r="O387" s="40">
        <f t="shared" si="109"/>
        <v>0</v>
      </c>
      <c r="P387" s="41"/>
    </row>
    <row r="388" spans="1:16" s="30" customFormat="1" ht="21.75" hidden="1">
      <c r="A388" s="36">
        <v>42064</v>
      </c>
      <c r="B388" s="46">
        <v>1</v>
      </c>
      <c r="C388" s="47">
        <f aca="true" t="shared" si="112" ref="C388:C397">+M7</f>
        <v>0</v>
      </c>
      <c r="D388" s="48">
        <f t="shared" si="99"/>
        <v>0</v>
      </c>
      <c r="E388" s="48">
        <f t="shared" si="100"/>
        <v>0</v>
      </c>
      <c r="F388" s="48">
        <f t="shared" si="101"/>
        <v>0</v>
      </c>
      <c r="G388" s="48">
        <f t="shared" si="102"/>
        <v>0</v>
      </c>
      <c r="H388" s="48">
        <f t="shared" si="103"/>
        <v>0</v>
      </c>
      <c r="I388" s="48">
        <f t="shared" si="104"/>
        <v>0</v>
      </c>
      <c r="J388" s="48">
        <f t="shared" si="105"/>
        <v>0</v>
      </c>
      <c r="K388" s="48">
        <f t="shared" si="106"/>
        <v>0</v>
      </c>
      <c r="L388" s="48">
        <f t="shared" si="107"/>
        <v>0</v>
      </c>
      <c r="M388" s="47">
        <f t="shared" si="108"/>
        <v>0</v>
      </c>
      <c r="N388" s="47">
        <f t="shared" si="110"/>
        <v>0</v>
      </c>
      <c r="O388" s="49">
        <f>C388+C389+C390+C391+C392+C393+C394+C395+C396+C397+C398+C399+C400+C401+C402+C403+C404+C405+C406+C407+C408+C409+C410+C411+C412+C413+C414+C415+C416+C417</f>
        <v>0</v>
      </c>
      <c r="P388" s="41"/>
    </row>
    <row r="389" spans="1:16" s="30" customFormat="1" ht="21.75" hidden="1">
      <c r="A389" s="42">
        <v>42065</v>
      </c>
      <c r="B389" s="37">
        <v>2</v>
      </c>
      <c r="C389" s="38">
        <f t="shared" si="112"/>
        <v>0</v>
      </c>
      <c r="D389" s="39">
        <f t="shared" si="99"/>
        <v>0</v>
      </c>
      <c r="E389" s="39">
        <f t="shared" si="100"/>
        <v>0</v>
      </c>
      <c r="F389" s="39">
        <f t="shared" si="101"/>
        <v>0</v>
      </c>
      <c r="G389" s="39">
        <f t="shared" si="102"/>
        <v>0</v>
      </c>
      <c r="H389" s="39">
        <f t="shared" si="103"/>
        <v>0</v>
      </c>
      <c r="I389" s="39">
        <f t="shared" si="104"/>
        <v>0</v>
      </c>
      <c r="J389" s="39">
        <f t="shared" si="105"/>
        <v>0</v>
      </c>
      <c r="K389" s="39">
        <f t="shared" si="106"/>
        <v>0</v>
      </c>
      <c r="L389" s="39">
        <f t="shared" si="107"/>
        <v>0</v>
      </c>
      <c r="M389" s="38">
        <f t="shared" si="108"/>
        <v>0</v>
      </c>
      <c r="N389" s="38">
        <f t="shared" si="110"/>
        <v>0</v>
      </c>
      <c r="O389" s="40">
        <f>C389+C390+C391+C392+C393+C394+C395+C396+C397+C398+C399+C400+C401+C402+C403+C404+C405+C406+C407+C408+C409+C410+C411+C412+C413+C414+C415+C416+C417+C418</f>
        <v>0</v>
      </c>
      <c r="P389" s="50"/>
    </row>
    <row r="390" spans="1:16" s="30" customFormat="1" ht="21.75" hidden="1">
      <c r="A390" s="36">
        <v>42066</v>
      </c>
      <c r="B390" s="37">
        <v>3</v>
      </c>
      <c r="C390" s="38">
        <f t="shared" si="112"/>
        <v>0</v>
      </c>
      <c r="D390" s="39">
        <f t="shared" si="99"/>
        <v>0</v>
      </c>
      <c r="E390" s="39">
        <f t="shared" si="100"/>
        <v>0</v>
      </c>
      <c r="F390" s="39">
        <f t="shared" si="101"/>
        <v>0</v>
      </c>
      <c r="G390" s="39">
        <f t="shared" si="102"/>
        <v>0</v>
      </c>
      <c r="H390" s="39">
        <f t="shared" si="103"/>
        <v>0</v>
      </c>
      <c r="I390" s="39">
        <f t="shared" si="104"/>
        <v>0</v>
      </c>
      <c r="J390" s="39">
        <f t="shared" si="105"/>
        <v>0</v>
      </c>
      <c r="K390" s="39">
        <f t="shared" si="106"/>
        <v>0</v>
      </c>
      <c r="L390" s="39">
        <f t="shared" si="107"/>
        <v>0</v>
      </c>
      <c r="M390" s="38">
        <f t="shared" si="108"/>
        <v>0</v>
      </c>
      <c r="N390" s="38">
        <f t="shared" si="110"/>
        <v>0</v>
      </c>
      <c r="O390" s="51"/>
      <c r="P390" s="41"/>
    </row>
    <row r="391" spans="1:16" s="30" customFormat="1" ht="21.75" hidden="1">
      <c r="A391" s="42">
        <v>42067</v>
      </c>
      <c r="B391" s="37">
        <v>4</v>
      </c>
      <c r="C391" s="38">
        <f t="shared" si="112"/>
        <v>0</v>
      </c>
      <c r="D391" s="39">
        <f t="shared" si="99"/>
        <v>0</v>
      </c>
      <c r="E391" s="39">
        <f t="shared" si="100"/>
        <v>0</v>
      </c>
      <c r="F391" s="39">
        <f t="shared" si="101"/>
        <v>0</v>
      </c>
      <c r="G391" s="39">
        <f t="shared" si="102"/>
        <v>0</v>
      </c>
      <c r="H391" s="39">
        <f t="shared" si="103"/>
        <v>0</v>
      </c>
      <c r="I391" s="39">
        <f t="shared" si="104"/>
        <v>0</v>
      </c>
      <c r="J391" s="39">
        <f t="shared" si="105"/>
        <v>0</v>
      </c>
      <c r="K391" s="39">
        <f t="shared" si="106"/>
        <v>0</v>
      </c>
      <c r="L391" s="39">
        <f t="shared" si="107"/>
        <v>0</v>
      </c>
      <c r="M391" s="38">
        <f t="shared" si="108"/>
        <v>0</v>
      </c>
      <c r="N391" s="38">
        <f t="shared" si="110"/>
        <v>0</v>
      </c>
      <c r="O391" s="51"/>
      <c r="P391" s="41"/>
    </row>
    <row r="392" spans="1:16" s="30" customFormat="1" ht="21.75" hidden="1">
      <c r="A392" s="36">
        <v>42068</v>
      </c>
      <c r="B392" s="37">
        <v>5</v>
      </c>
      <c r="C392" s="38">
        <f t="shared" si="112"/>
        <v>0</v>
      </c>
      <c r="D392" s="39">
        <f t="shared" si="99"/>
        <v>0</v>
      </c>
      <c r="E392" s="39">
        <f t="shared" si="100"/>
        <v>0</v>
      </c>
      <c r="F392" s="39">
        <f t="shared" si="101"/>
        <v>0</v>
      </c>
      <c r="G392" s="39">
        <f t="shared" si="102"/>
        <v>0</v>
      </c>
      <c r="H392" s="39">
        <f t="shared" si="103"/>
        <v>0</v>
      </c>
      <c r="I392" s="39">
        <f t="shared" si="104"/>
        <v>0</v>
      </c>
      <c r="J392" s="39">
        <f t="shared" si="105"/>
        <v>0</v>
      </c>
      <c r="K392" s="39">
        <f t="shared" si="106"/>
        <v>0</v>
      </c>
      <c r="L392" s="39">
        <f t="shared" si="107"/>
        <v>0</v>
      </c>
      <c r="M392" s="38">
        <f t="shared" si="108"/>
        <v>0</v>
      </c>
      <c r="N392" s="38">
        <f t="shared" si="110"/>
        <v>0</v>
      </c>
      <c r="O392" s="51"/>
      <c r="P392" s="41"/>
    </row>
    <row r="393" spans="1:16" s="30" customFormat="1" ht="21.75" hidden="1">
      <c r="A393" s="42">
        <v>42069</v>
      </c>
      <c r="B393" s="37">
        <v>6</v>
      </c>
      <c r="C393" s="38">
        <f t="shared" si="112"/>
        <v>0</v>
      </c>
      <c r="D393" s="39">
        <f t="shared" si="99"/>
        <v>0</v>
      </c>
      <c r="E393" s="39">
        <f t="shared" si="100"/>
        <v>0</v>
      </c>
      <c r="F393" s="39">
        <f t="shared" si="101"/>
        <v>0</v>
      </c>
      <c r="G393" s="39">
        <f t="shared" si="102"/>
        <v>0</v>
      </c>
      <c r="H393" s="39">
        <f t="shared" si="103"/>
        <v>0</v>
      </c>
      <c r="I393" s="39">
        <f t="shared" si="104"/>
        <v>0</v>
      </c>
      <c r="J393" s="39">
        <f t="shared" si="105"/>
        <v>0</v>
      </c>
      <c r="K393" s="39">
        <f t="shared" si="106"/>
        <v>0</v>
      </c>
      <c r="L393" s="39">
        <f t="shared" si="107"/>
        <v>0</v>
      </c>
      <c r="M393" s="38">
        <f t="shared" si="108"/>
        <v>0</v>
      </c>
      <c r="N393" s="38">
        <f t="shared" si="110"/>
        <v>0</v>
      </c>
      <c r="O393" s="51"/>
      <c r="P393" s="41"/>
    </row>
    <row r="394" spans="1:16" s="30" customFormat="1" ht="21.75" hidden="1">
      <c r="A394" s="36">
        <v>42070</v>
      </c>
      <c r="B394" s="37">
        <v>7</v>
      </c>
      <c r="C394" s="38">
        <f t="shared" si="112"/>
        <v>0</v>
      </c>
      <c r="D394" s="39">
        <f t="shared" si="99"/>
        <v>0</v>
      </c>
      <c r="E394" s="39">
        <f t="shared" si="100"/>
        <v>0</v>
      </c>
      <c r="F394" s="39">
        <f t="shared" si="101"/>
        <v>0</v>
      </c>
      <c r="G394" s="39">
        <f t="shared" si="102"/>
        <v>0</v>
      </c>
      <c r="H394" s="39">
        <f t="shared" si="103"/>
        <v>0</v>
      </c>
      <c r="I394" s="39">
        <f t="shared" si="104"/>
        <v>0</v>
      </c>
      <c r="J394" s="39">
        <f t="shared" si="105"/>
        <v>0</v>
      </c>
      <c r="K394" s="39">
        <f t="shared" si="106"/>
        <v>0</v>
      </c>
      <c r="L394" s="39">
        <f t="shared" si="107"/>
        <v>0</v>
      </c>
      <c r="M394" s="38">
        <f t="shared" si="108"/>
        <v>0</v>
      </c>
      <c r="N394" s="38">
        <f t="shared" si="110"/>
        <v>0</v>
      </c>
      <c r="O394" s="51"/>
      <c r="P394" s="41"/>
    </row>
    <row r="395" spans="1:16" s="30" customFormat="1" ht="21.75" hidden="1">
      <c r="A395" s="42">
        <v>42071</v>
      </c>
      <c r="B395" s="37">
        <v>8</v>
      </c>
      <c r="C395" s="38">
        <f t="shared" si="112"/>
        <v>0</v>
      </c>
      <c r="D395" s="39">
        <f t="shared" si="99"/>
        <v>0</v>
      </c>
      <c r="E395" s="39">
        <f t="shared" si="100"/>
        <v>0</v>
      </c>
      <c r="F395" s="39">
        <f t="shared" si="101"/>
        <v>0</v>
      </c>
      <c r="G395" s="39">
        <f t="shared" si="102"/>
        <v>0</v>
      </c>
      <c r="H395" s="39">
        <f t="shared" si="103"/>
        <v>0</v>
      </c>
      <c r="I395" s="39">
        <f t="shared" si="104"/>
        <v>0</v>
      </c>
      <c r="J395" s="39">
        <f t="shared" si="105"/>
        <v>0</v>
      </c>
      <c r="K395" s="39">
        <f t="shared" si="106"/>
        <v>0</v>
      </c>
      <c r="L395" s="39">
        <f t="shared" si="107"/>
        <v>0</v>
      </c>
      <c r="M395" s="38">
        <f t="shared" si="108"/>
        <v>0</v>
      </c>
      <c r="N395" s="38">
        <f t="shared" si="110"/>
        <v>0</v>
      </c>
      <c r="O395" s="51"/>
      <c r="P395" s="41"/>
    </row>
    <row r="396" spans="1:16" s="30" customFormat="1" ht="21.75" hidden="1">
      <c r="A396" s="36">
        <v>42072</v>
      </c>
      <c r="B396" s="37">
        <v>9</v>
      </c>
      <c r="C396" s="38">
        <f t="shared" si="112"/>
        <v>0</v>
      </c>
      <c r="D396" s="39">
        <f t="shared" si="99"/>
        <v>0</v>
      </c>
      <c r="E396" s="39">
        <f t="shared" si="100"/>
        <v>0</v>
      </c>
      <c r="F396" s="39">
        <f t="shared" si="101"/>
        <v>0</v>
      </c>
      <c r="G396" s="39">
        <f t="shared" si="102"/>
        <v>0</v>
      </c>
      <c r="H396" s="39">
        <f t="shared" si="103"/>
        <v>0</v>
      </c>
      <c r="I396" s="39">
        <f t="shared" si="104"/>
        <v>0</v>
      </c>
      <c r="J396" s="39">
        <f t="shared" si="105"/>
        <v>0</v>
      </c>
      <c r="K396" s="39">
        <f t="shared" si="106"/>
        <v>0</v>
      </c>
      <c r="L396" s="39">
        <f t="shared" si="107"/>
        <v>0</v>
      </c>
      <c r="M396" s="38">
        <f t="shared" si="108"/>
        <v>0</v>
      </c>
      <c r="N396" s="38">
        <f t="shared" si="110"/>
        <v>0</v>
      </c>
      <c r="O396" s="51"/>
      <c r="P396" s="41"/>
    </row>
    <row r="397" spans="1:16" s="30" customFormat="1" ht="21.75" hidden="1">
      <c r="A397" s="42">
        <v>42073</v>
      </c>
      <c r="B397" s="43">
        <v>10</v>
      </c>
      <c r="C397" s="38">
        <f t="shared" si="112"/>
        <v>0</v>
      </c>
      <c r="D397" s="39">
        <f t="shared" si="99"/>
        <v>0</v>
      </c>
      <c r="E397" s="39">
        <f t="shared" si="100"/>
        <v>0</v>
      </c>
      <c r="F397" s="39">
        <f t="shared" si="101"/>
        <v>0</v>
      </c>
      <c r="G397" s="39">
        <f t="shared" si="102"/>
        <v>0</v>
      </c>
      <c r="H397" s="39">
        <f t="shared" si="103"/>
        <v>0</v>
      </c>
      <c r="I397" s="39">
        <f t="shared" si="104"/>
        <v>0</v>
      </c>
      <c r="J397" s="39">
        <f t="shared" si="105"/>
        <v>0</v>
      </c>
      <c r="K397" s="39">
        <f t="shared" si="106"/>
        <v>0</v>
      </c>
      <c r="L397" s="39">
        <f t="shared" si="107"/>
        <v>0</v>
      </c>
      <c r="M397" s="38">
        <f t="shared" si="108"/>
        <v>0</v>
      </c>
      <c r="N397" s="38">
        <f t="shared" si="110"/>
        <v>0</v>
      </c>
      <c r="O397" s="51"/>
      <c r="P397" s="41"/>
    </row>
    <row r="398" spans="1:16" s="30" customFormat="1" ht="21.75" hidden="1">
      <c r="A398" s="36">
        <v>42074</v>
      </c>
      <c r="B398" s="37">
        <v>11</v>
      </c>
      <c r="C398" s="38">
        <f aca="true" t="shared" si="113" ref="C398:C407">+M18</f>
        <v>0</v>
      </c>
      <c r="D398" s="39">
        <f t="shared" si="99"/>
        <v>0</v>
      </c>
      <c r="E398" s="39">
        <f t="shared" si="100"/>
        <v>0</v>
      </c>
      <c r="F398" s="39">
        <f t="shared" si="101"/>
        <v>0</v>
      </c>
      <c r="G398" s="39">
        <f t="shared" si="102"/>
        <v>0</v>
      </c>
      <c r="H398" s="39">
        <f t="shared" si="103"/>
        <v>0</v>
      </c>
      <c r="I398" s="39">
        <f t="shared" si="104"/>
        <v>0</v>
      </c>
      <c r="J398" s="39">
        <f t="shared" si="105"/>
        <v>0</v>
      </c>
      <c r="K398" s="39">
        <f t="shared" si="106"/>
        <v>0</v>
      </c>
      <c r="L398" s="39">
        <f t="shared" si="107"/>
        <v>0</v>
      </c>
      <c r="M398" s="38">
        <f t="shared" si="108"/>
        <v>0</v>
      </c>
      <c r="N398" s="38">
        <f t="shared" si="110"/>
        <v>0</v>
      </c>
      <c r="O398" s="51"/>
      <c r="P398" s="41"/>
    </row>
    <row r="399" spans="1:16" s="30" customFormat="1" ht="21.75" hidden="1">
      <c r="A399" s="42">
        <v>42075</v>
      </c>
      <c r="B399" s="37">
        <v>12</v>
      </c>
      <c r="C399" s="38">
        <f t="shared" si="113"/>
        <v>0</v>
      </c>
      <c r="D399" s="39">
        <f t="shared" si="99"/>
        <v>0</v>
      </c>
      <c r="E399" s="39">
        <f t="shared" si="100"/>
        <v>0</v>
      </c>
      <c r="F399" s="39">
        <f t="shared" si="101"/>
        <v>0</v>
      </c>
      <c r="G399" s="39">
        <f t="shared" si="102"/>
        <v>0</v>
      </c>
      <c r="H399" s="39">
        <f t="shared" si="103"/>
        <v>0</v>
      </c>
      <c r="I399" s="39">
        <f t="shared" si="104"/>
        <v>0</v>
      </c>
      <c r="J399" s="39">
        <f t="shared" si="105"/>
        <v>0</v>
      </c>
      <c r="K399" s="39">
        <f t="shared" si="106"/>
        <v>0</v>
      </c>
      <c r="L399" s="39">
        <f t="shared" si="107"/>
        <v>0</v>
      </c>
      <c r="M399" s="38">
        <f t="shared" si="108"/>
        <v>0</v>
      </c>
      <c r="N399" s="38">
        <f t="shared" si="110"/>
        <v>0</v>
      </c>
      <c r="O399" s="51"/>
      <c r="P399" s="41"/>
    </row>
    <row r="400" spans="1:16" s="30" customFormat="1" ht="21.75" hidden="1">
      <c r="A400" s="36">
        <v>42076</v>
      </c>
      <c r="B400" s="37">
        <v>13</v>
      </c>
      <c r="C400" s="38">
        <f t="shared" si="113"/>
        <v>0</v>
      </c>
      <c r="D400" s="39">
        <f t="shared" si="99"/>
        <v>0</v>
      </c>
      <c r="E400" s="39">
        <f t="shared" si="100"/>
        <v>0</v>
      </c>
      <c r="F400" s="39">
        <f t="shared" si="101"/>
        <v>0</v>
      </c>
      <c r="G400" s="39">
        <f t="shared" si="102"/>
        <v>0</v>
      </c>
      <c r="H400" s="39">
        <f t="shared" si="103"/>
        <v>0</v>
      </c>
      <c r="I400" s="39">
        <f t="shared" si="104"/>
        <v>0</v>
      </c>
      <c r="J400" s="39">
        <f t="shared" si="105"/>
        <v>0</v>
      </c>
      <c r="K400" s="39">
        <f t="shared" si="106"/>
        <v>0</v>
      </c>
      <c r="L400" s="39">
        <f t="shared" si="107"/>
        <v>0</v>
      </c>
      <c r="M400" s="38">
        <f t="shared" si="108"/>
        <v>0</v>
      </c>
      <c r="N400" s="38">
        <f t="shared" si="110"/>
        <v>0</v>
      </c>
      <c r="O400" s="51"/>
      <c r="P400" s="41"/>
    </row>
    <row r="401" spans="1:16" s="30" customFormat="1" ht="21.75" hidden="1">
      <c r="A401" s="42">
        <v>42077</v>
      </c>
      <c r="B401" s="37">
        <v>14</v>
      </c>
      <c r="C401" s="38">
        <f t="shared" si="113"/>
        <v>0</v>
      </c>
      <c r="D401" s="39">
        <f t="shared" si="99"/>
        <v>0</v>
      </c>
      <c r="E401" s="39">
        <f t="shared" si="100"/>
        <v>0</v>
      </c>
      <c r="F401" s="39">
        <f t="shared" si="101"/>
        <v>0</v>
      </c>
      <c r="G401" s="39">
        <f t="shared" si="102"/>
        <v>0</v>
      </c>
      <c r="H401" s="39">
        <f t="shared" si="103"/>
        <v>0</v>
      </c>
      <c r="I401" s="39">
        <f t="shared" si="104"/>
        <v>0</v>
      </c>
      <c r="J401" s="39">
        <f t="shared" si="105"/>
        <v>0</v>
      </c>
      <c r="K401" s="39">
        <f t="shared" si="106"/>
        <v>0</v>
      </c>
      <c r="L401" s="39">
        <f t="shared" si="107"/>
        <v>0</v>
      </c>
      <c r="M401" s="38">
        <f t="shared" si="108"/>
        <v>0</v>
      </c>
      <c r="N401" s="38">
        <f t="shared" si="110"/>
        <v>0</v>
      </c>
      <c r="O401" s="51"/>
      <c r="P401" s="41"/>
    </row>
    <row r="402" spans="1:16" s="30" customFormat="1" ht="21.75" hidden="1">
      <c r="A402" s="36">
        <v>42078</v>
      </c>
      <c r="B402" s="37">
        <v>15</v>
      </c>
      <c r="C402" s="38">
        <f t="shared" si="113"/>
        <v>0</v>
      </c>
      <c r="D402" s="39">
        <f t="shared" si="99"/>
        <v>0</v>
      </c>
      <c r="E402" s="39">
        <f t="shared" si="100"/>
        <v>0</v>
      </c>
      <c r="F402" s="39">
        <f t="shared" si="101"/>
        <v>0</v>
      </c>
      <c r="G402" s="39">
        <f t="shared" si="102"/>
        <v>0</v>
      </c>
      <c r="H402" s="39">
        <f t="shared" si="103"/>
        <v>0</v>
      </c>
      <c r="I402" s="39">
        <f t="shared" si="104"/>
        <v>0</v>
      </c>
      <c r="J402" s="39">
        <f t="shared" si="105"/>
        <v>0</v>
      </c>
      <c r="K402" s="39">
        <f t="shared" si="106"/>
        <v>0</v>
      </c>
      <c r="L402" s="39">
        <f t="shared" si="107"/>
        <v>0</v>
      </c>
      <c r="M402" s="38">
        <f t="shared" si="108"/>
        <v>0</v>
      </c>
      <c r="N402" s="38">
        <f t="shared" si="110"/>
        <v>0</v>
      </c>
      <c r="O402" s="51"/>
      <c r="P402" s="41"/>
    </row>
    <row r="403" spans="1:16" s="30" customFormat="1" ht="21.75" hidden="1">
      <c r="A403" s="42">
        <v>42079</v>
      </c>
      <c r="B403" s="37">
        <v>16</v>
      </c>
      <c r="C403" s="38">
        <f t="shared" si="113"/>
        <v>0</v>
      </c>
      <c r="D403" s="39">
        <f t="shared" si="99"/>
        <v>0</v>
      </c>
      <c r="E403" s="39">
        <f t="shared" si="100"/>
        <v>0</v>
      </c>
      <c r="F403" s="39">
        <f t="shared" si="101"/>
        <v>0</v>
      </c>
      <c r="G403" s="39">
        <f t="shared" si="102"/>
        <v>0</v>
      </c>
      <c r="H403" s="39">
        <f t="shared" si="103"/>
        <v>0</v>
      </c>
      <c r="I403" s="39">
        <f t="shared" si="104"/>
        <v>0</v>
      </c>
      <c r="J403" s="39">
        <f t="shared" si="105"/>
        <v>0</v>
      </c>
      <c r="K403" s="39">
        <f t="shared" si="106"/>
        <v>0</v>
      </c>
      <c r="L403" s="39">
        <f t="shared" si="107"/>
        <v>0</v>
      </c>
      <c r="M403" s="38">
        <f t="shared" si="108"/>
        <v>0</v>
      </c>
      <c r="N403" s="38">
        <f t="shared" si="110"/>
        <v>0</v>
      </c>
      <c r="O403" s="51"/>
      <c r="P403" s="41"/>
    </row>
    <row r="404" spans="1:16" s="30" customFormat="1" ht="21.75" hidden="1">
      <c r="A404" s="36">
        <v>42080</v>
      </c>
      <c r="B404" s="37">
        <v>17</v>
      </c>
      <c r="C404" s="38">
        <f t="shared" si="113"/>
        <v>0</v>
      </c>
      <c r="D404" s="39">
        <f t="shared" si="99"/>
        <v>0</v>
      </c>
      <c r="E404" s="39">
        <f t="shared" si="100"/>
        <v>0</v>
      </c>
      <c r="F404" s="39">
        <f t="shared" si="101"/>
        <v>0</v>
      </c>
      <c r="G404" s="39">
        <f t="shared" si="102"/>
        <v>0</v>
      </c>
      <c r="H404" s="39">
        <f t="shared" si="103"/>
        <v>0</v>
      </c>
      <c r="I404" s="39">
        <f t="shared" si="104"/>
        <v>0</v>
      </c>
      <c r="J404" s="39">
        <f t="shared" si="105"/>
        <v>0</v>
      </c>
      <c r="K404" s="39">
        <f t="shared" si="106"/>
        <v>0</v>
      </c>
      <c r="L404" s="39">
        <f t="shared" si="107"/>
        <v>0</v>
      </c>
      <c r="M404" s="38">
        <f t="shared" si="108"/>
        <v>0</v>
      </c>
      <c r="N404" s="38">
        <f t="shared" si="110"/>
        <v>0</v>
      </c>
      <c r="O404" s="51"/>
      <c r="P404" s="41"/>
    </row>
    <row r="405" spans="1:16" s="30" customFormat="1" ht="21.75" hidden="1">
      <c r="A405" s="42">
        <v>42081</v>
      </c>
      <c r="B405" s="37">
        <v>18</v>
      </c>
      <c r="C405" s="38">
        <f t="shared" si="113"/>
        <v>0</v>
      </c>
      <c r="D405" s="39">
        <f t="shared" si="99"/>
        <v>0</v>
      </c>
      <c r="E405" s="39">
        <f t="shared" si="100"/>
        <v>0</v>
      </c>
      <c r="F405" s="39">
        <f t="shared" si="101"/>
        <v>0</v>
      </c>
      <c r="G405" s="39">
        <f t="shared" si="102"/>
        <v>0</v>
      </c>
      <c r="H405" s="39">
        <f t="shared" si="103"/>
        <v>0</v>
      </c>
      <c r="I405" s="39">
        <f t="shared" si="104"/>
        <v>0</v>
      </c>
      <c r="J405" s="39">
        <f t="shared" si="105"/>
        <v>0</v>
      </c>
      <c r="K405" s="39">
        <f t="shared" si="106"/>
        <v>0</v>
      </c>
      <c r="L405" s="39">
        <f t="shared" si="107"/>
        <v>0</v>
      </c>
      <c r="M405" s="38">
        <f t="shared" si="108"/>
        <v>0</v>
      </c>
      <c r="N405" s="52"/>
      <c r="O405" s="51"/>
      <c r="P405" s="41"/>
    </row>
    <row r="406" spans="1:16" s="30" customFormat="1" ht="21.75" hidden="1">
      <c r="A406" s="36">
        <v>42082</v>
      </c>
      <c r="B406" s="37">
        <v>19</v>
      </c>
      <c r="C406" s="38">
        <f t="shared" si="113"/>
        <v>0</v>
      </c>
      <c r="D406" s="39">
        <f t="shared" si="99"/>
        <v>0</v>
      </c>
      <c r="E406" s="39">
        <f t="shared" si="100"/>
        <v>0</v>
      </c>
      <c r="F406" s="39">
        <f t="shared" si="101"/>
        <v>0</v>
      </c>
      <c r="G406" s="39">
        <f t="shared" si="102"/>
        <v>0</v>
      </c>
      <c r="H406" s="39">
        <f t="shared" si="103"/>
        <v>0</v>
      </c>
      <c r="I406" s="39">
        <f t="shared" si="104"/>
        <v>0</v>
      </c>
      <c r="J406" s="39">
        <f t="shared" si="105"/>
        <v>0</v>
      </c>
      <c r="K406" s="39">
        <f t="shared" si="106"/>
        <v>0</v>
      </c>
      <c r="L406" s="39">
        <f t="shared" si="107"/>
        <v>0</v>
      </c>
      <c r="M406" s="52"/>
      <c r="N406" s="52"/>
      <c r="O406" s="51"/>
      <c r="P406" s="41"/>
    </row>
    <row r="407" spans="1:16" s="30" customFormat="1" ht="21.75" hidden="1">
      <c r="A407" s="42">
        <v>42083</v>
      </c>
      <c r="B407" s="43">
        <v>20</v>
      </c>
      <c r="C407" s="38">
        <f t="shared" si="113"/>
        <v>0</v>
      </c>
      <c r="D407" s="39">
        <f t="shared" si="99"/>
        <v>0</v>
      </c>
      <c r="E407" s="39">
        <f t="shared" si="100"/>
        <v>0</v>
      </c>
      <c r="F407" s="39">
        <f t="shared" si="101"/>
        <v>0</v>
      </c>
      <c r="G407" s="39">
        <f t="shared" si="102"/>
        <v>0</v>
      </c>
      <c r="H407" s="39">
        <f t="shared" si="103"/>
        <v>0</v>
      </c>
      <c r="I407" s="39">
        <f t="shared" si="104"/>
        <v>0</v>
      </c>
      <c r="J407" s="39">
        <f t="shared" si="105"/>
        <v>0</v>
      </c>
      <c r="K407" s="39">
        <f t="shared" si="106"/>
        <v>0</v>
      </c>
      <c r="L407" s="39">
        <f t="shared" si="107"/>
        <v>0</v>
      </c>
      <c r="M407" s="52"/>
      <c r="N407" s="52"/>
      <c r="O407" s="51"/>
      <c r="P407" s="41"/>
    </row>
    <row r="408" spans="1:16" s="30" customFormat="1" ht="21.75" hidden="1">
      <c r="A408" s="36">
        <v>42084</v>
      </c>
      <c r="B408" s="37">
        <v>21</v>
      </c>
      <c r="C408" s="38">
        <f aca="true" t="shared" si="114" ref="C408:C418">+M29</f>
        <v>0</v>
      </c>
      <c r="D408" s="39">
        <f t="shared" si="99"/>
        <v>0</v>
      </c>
      <c r="E408" s="39">
        <f t="shared" si="100"/>
        <v>0</v>
      </c>
      <c r="F408" s="39">
        <f t="shared" si="101"/>
        <v>0</v>
      </c>
      <c r="G408" s="39">
        <f t="shared" si="102"/>
        <v>0</v>
      </c>
      <c r="H408" s="39">
        <f t="shared" si="103"/>
        <v>0</v>
      </c>
      <c r="I408" s="39">
        <f t="shared" si="104"/>
        <v>0</v>
      </c>
      <c r="J408" s="39">
        <f t="shared" si="105"/>
        <v>0</v>
      </c>
      <c r="K408" s="39">
        <f t="shared" si="106"/>
        <v>0</v>
      </c>
      <c r="L408" s="39">
        <f t="shared" si="107"/>
        <v>0</v>
      </c>
      <c r="M408" s="52"/>
      <c r="N408" s="52"/>
      <c r="O408" s="51"/>
      <c r="P408" s="41"/>
    </row>
    <row r="409" spans="1:16" s="30" customFormat="1" ht="21.75" hidden="1">
      <c r="A409" s="42">
        <v>42085</v>
      </c>
      <c r="B409" s="37">
        <v>22</v>
      </c>
      <c r="C409" s="38">
        <f t="shared" si="114"/>
        <v>0</v>
      </c>
      <c r="D409" s="39">
        <f t="shared" si="99"/>
        <v>0</v>
      </c>
      <c r="E409" s="39">
        <f t="shared" si="100"/>
        <v>0</v>
      </c>
      <c r="F409" s="39">
        <f t="shared" si="101"/>
        <v>0</v>
      </c>
      <c r="G409" s="39">
        <f t="shared" si="102"/>
        <v>0</v>
      </c>
      <c r="H409" s="39">
        <f t="shared" si="103"/>
        <v>0</v>
      </c>
      <c r="I409" s="39">
        <f t="shared" si="104"/>
        <v>0</v>
      </c>
      <c r="J409" s="39">
        <f t="shared" si="105"/>
        <v>0</v>
      </c>
      <c r="K409" s="39">
        <f t="shared" si="106"/>
        <v>0</v>
      </c>
      <c r="L409" s="39">
        <f t="shared" si="107"/>
        <v>0</v>
      </c>
      <c r="M409" s="52"/>
      <c r="N409" s="52"/>
      <c r="O409" s="51"/>
      <c r="P409" s="41"/>
    </row>
    <row r="410" spans="1:16" s="30" customFormat="1" ht="21.75" hidden="1">
      <c r="A410" s="36">
        <v>42086</v>
      </c>
      <c r="B410" s="37">
        <v>23</v>
      </c>
      <c r="C410" s="38">
        <f t="shared" si="114"/>
        <v>0</v>
      </c>
      <c r="D410" s="39">
        <f t="shared" si="99"/>
        <v>0</v>
      </c>
      <c r="E410" s="39">
        <f t="shared" si="100"/>
        <v>0</v>
      </c>
      <c r="F410" s="39">
        <f t="shared" si="101"/>
        <v>0</v>
      </c>
      <c r="G410" s="39">
        <f t="shared" si="102"/>
        <v>0</v>
      </c>
      <c r="H410" s="39">
        <f t="shared" si="103"/>
        <v>0</v>
      </c>
      <c r="I410" s="39">
        <f t="shared" si="104"/>
        <v>0</v>
      </c>
      <c r="J410" s="39">
        <f t="shared" si="105"/>
        <v>0</v>
      </c>
      <c r="K410" s="39">
        <f t="shared" si="106"/>
        <v>0</v>
      </c>
      <c r="L410" s="39"/>
      <c r="M410" s="52"/>
      <c r="N410" s="52"/>
      <c r="O410" s="51"/>
      <c r="P410" s="41"/>
    </row>
    <row r="411" spans="1:16" s="30" customFormat="1" ht="21.75" hidden="1">
      <c r="A411" s="42">
        <v>42087</v>
      </c>
      <c r="B411" s="37">
        <v>24</v>
      </c>
      <c r="C411" s="38">
        <f t="shared" si="114"/>
        <v>0</v>
      </c>
      <c r="D411" s="39">
        <f t="shared" si="99"/>
        <v>0</v>
      </c>
      <c r="E411" s="39">
        <f t="shared" si="100"/>
        <v>0</v>
      </c>
      <c r="F411" s="39">
        <f t="shared" si="101"/>
        <v>0</v>
      </c>
      <c r="G411" s="39">
        <f t="shared" si="102"/>
        <v>0</v>
      </c>
      <c r="H411" s="39">
        <f t="shared" si="103"/>
        <v>0</v>
      </c>
      <c r="I411" s="39">
        <f t="shared" si="104"/>
        <v>0</v>
      </c>
      <c r="J411" s="39">
        <f t="shared" si="105"/>
        <v>0</v>
      </c>
      <c r="K411" s="39"/>
      <c r="L411" s="39"/>
      <c r="M411" s="52"/>
      <c r="N411" s="52"/>
      <c r="O411" s="51"/>
      <c r="P411" s="41"/>
    </row>
    <row r="412" spans="1:16" s="30" customFormat="1" ht="21.75" hidden="1">
      <c r="A412" s="36">
        <v>42088</v>
      </c>
      <c r="B412" s="37">
        <v>25</v>
      </c>
      <c r="C412" s="38">
        <f t="shared" si="114"/>
        <v>0</v>
      </c>
      <c r="D412" s="39">
        <f t="shared" si="99"/>
        <v>0</v>
      </c>
      <c r="E412" s="39">
        <f t="shared" si="100"/>
        <v>0</v>
      </c>
      <c r="F412" s="39">
        <f t="shared" si="101"/>
        <v>0</v>
      </c>
      <c r="G412" s="39">
        <f t="shared" si="102"/>
        <v>0</v>
      </c>
      <c r="H412" s="39">
        <f t="shared" si="103"/>
        <v>0</v>
      </c>
      <c r="I412" s="39">
        <f t="shared" si="104"/>
        <v>0</v>
      </c>
      <c r="J412" s="39"/>
      <c r="K412" s="39"/>
      <c r="L412" s="39"/>
      <c r="M412" s="52"/>
      <c r="N412" s="52"/>
      <c r="O412" s="51"/>
      <c r="P412" s="41"/>
    </row>
    <row r="413" spans="1:16" s="30" customFormat="1" ht="21.75" hidden="1">
      <c r="A413" s="42">
        <v>42089</v>
      </c>
      <c r="B413" s="37">
        <v>26</v>
      </c>
      <c r="C413" s="38">
        <f t="shared" si="114"/>
        <v>0</v>
      </c>
      <c r="D413" s="39">
        <f t="shared" si="99"/>
        <v>0</v>
      </c>
      <c r="E413" s="39">
        <f t="shared" si="100"/>
        <v>0</v>
      </c>
      <c r="F413" s="39">
        <f t="shared" si="101"/>
        <v>0</v>
      </c>
      <c r="G413" s="39">
        <f t="shared" si="102"/>
        <v>0</v>
      </c>
      <c r="H413" s="39">
        <f t="shared" si="103"/>
        <v>0</v>
      </c>
      <c r="I413" s="39"/>
      <c r="J413" s="39"/>
      <c r="K413" s="39"/>
      <c r="L413" s="39"/>
      <c r="M413" s="52"/>
      <c r="N413" s="52"/>
      <c r="O413" s="51"/>
      <c r="P413" s="41"/>
    </row>
    <row r="414" spans="1:16" s="30" customFormat="1" ht="21.75" hidden="1">
      <c r="A414" s="36">
        <v>42090</v>
      </c>
      <c r="B414" s="37">
        <v>27</v>
      </c>
      <c r="C414" s="38">
        <f t="shared" si="114"/>
        <v>0</v>
      </c>
      <c r="D414" s="39">
        <f t="shared" si="99"/>
        <v>0</v>
      </c>
      <c r="E414" s="39">
        <f t="shared" si="100"/>
        <v>0</v>
      </c>
      <c r="F414" s="39">
        <f t="shared" si="101"/>
        <v>0</v>
      </c>
      <c r="G414" s="39">
        <f t="shared" si="102"/>
        <v>0</v>
      </c>
      <c r="H414" s="39"/>
      <c r="I414" s="39"/>
      <c r="J414" s="39"/>
      <c r="K414" s="39"/>
      <c r="L414" s="39"/>
      <c r="M414" s="52"/>
      <c r="N414" s="52"/>
      <c r="O414" s="51"/>
      <c r="P414" s="41"/>
    </row>
    <row r="415" spans="1:16" s="30" customFormat="1" ht="21.75" hidden="1">
      <c r="A415" s="42">
        <v>42091</v>
      </c>
      <c r="B415" s="37">
        <v>28</v>
      </c>
      <c r="C415" s="38">
        <f t="shared" si="114"/>
        <v>0</v>
      </c>
      <c r="D415" s="39">
        <f t="shared" si="99"/>
        <v>0</v>
      </c>
      <c r="E415" s="39">
        <f t="shared" si="100"/>
        <v>0</v>
      </c>
      <c r="F415" s="39">
        <f t="shared" si="101"/>
        <v>0</v>
      </c>
      <c r="G415" s="39"/>
      <c r="H415" s="39"/>
      <c r="I415" s="39"/>
      <c r="J415" s="39"/>
      <c r="K415" s="39"/>
      <c r="L415" s="39"/>
      <c r="M415" s="52"/>
      <c r="N415" s="52"/>
      <c r="O415" s="51"/>
      <c r="P415" s="41"/>
    </row>
    <row r="416" spans="1:16" s="30" customFormat="1" ht="21.75" hidden="1">
      <c r="A416" s="36">
        <v>42092</v>
      </c>
      <c r="B416" s="44">
        <v>29</v>
      </c>
      <c r="C416" s="38">
        <f t="shared" si="114"/>
        <v>0</v>
      </c>
      <c r="D416" s="39">
        <f t="shared" si="99"/>
        <v>0</v>
      </c>
      <c r="E416" s="39">
        <f t="shared" si="100"/>
        <v>0</v>
      </c>
      <c r="F416" s="39"/>
      <c r="G416" s="39"/>
      <c r="H416" s="39"/>
      <c r="I416" s="39"/>
      <c r="J416" s="39"/>
      <c r="K416" s="39"/>
      <c r="L416" s="39"/>
      <c r="M416" s="52"/>
      <c r="N416" s="52"/>
      <c r="O416" s="51"/>
      <c r="P416" s="41"/>
    </row>
    <row r="417" spans="1:16" s="30" customFormat="1" ht="21.75" hidden="1">
      <c r="A417" s="42">
        <v>42093</v>
      </c>
      <c r="B417" s="45">
        <v>30</v>
      </c>
      <c r="C417" s="38">
        <f t="shared" si="114"/>
        <v>0</v>
      </c>
      <c r="D417" s="39">
        <f t="shared" si="99"/>
        <v>0</v>
      </c>
      <c r="E417" s="39"/>
      <c r="F417" s="39"/>
      <c r="G417" s="39"/>
      <c r="H417" s="39"/>
      <c r="I417" s="39"/>
      <c r="J417" s="39"/>
      <c r="K417" s="39"/>
      <c r="L417" s="39"/>
      <c r="M417" s="52"/>
      <c r="N417" s="52"/>
      <c r="O417" s="51"/>
      <c r="P417" s="41"/>
    </row>
    <row r="418" spans="1:16" s="30" customFormat="1" ht="21.75" hidden="1">
      <c r="A418" s="36">
        <v>42094</v>
      </c>
      <c r="B418" s="45">
        <v>31</v>
      </c>
      <c r="C418" s="38">
        <f t="shared" si="114"/>
        <v>0</v>
      </c>
      <c r="D418" s="39"/>
      <c r="E418" s="39"/>
      <c r="F418" s="53"/>
      <c r="G418" s="53"/>
      <c r="H418" s="53"/>
      <c r="I418" s="53"/>
      <c r="J418" s="53"/>
      <c r="K418" s="53"/>
      <c r="L418" s="53"/>
      <c r="M418" s="52"/>
      <c r="N418" s="52"/>
      <c r="O418" s="51"/>
      <c r="P418" s="41"/>
    </row>
    <row r="419" spans="1:16" s="30" customFormat="1" ht="21.75" hidden="1">
      <c r="A419" s="42">
        <v>42095</v>
      </c>
      <c r="B419" s="54"/>
      <c r="C419" s="52">
        <f aca="true" t="shared" si="115" ref="C419:O419">MATCH(C420,C54:C418,0)</f>
        <v>256</v>
      </c>
      <c r="D419" s="52">
        <f t="shared" si="115"/>
        <v>256</v>
      </c>
      <c r="E419" s="52">
        <f t="shared" si="115"/>
        <v>256</v>
      </c>
      <c r="F419" s="52">
        <f t="shared" si="115"/>
        <v>256</v>
      </c>
      <c r="G419" s="52">
        <f t="shared" si="115"/>
        <v>255</v>
      </c>
      <c r="H419" s="52">
        <f t="shared" si="115"/>
        <v>254</v>
      </c>
      <c r="I419" s="52">
        <f t="shared" si="115"/>
        <v>256</v>
      </c>
      <c r="J419" s="52">
        <f t="shared" si="115"/>
        <v>256</v>
      </c>
      <c r="K419" s="52">
        <f t="shared" si="115"/>
        <v>256</v>
      </c>
      <c r="L419" s="52">
        <f t="shared" si="115"/>
        <v>255</v>
      </c>
      <c r="M419" s="52">
        <f t="shared" si="115"/>
        <v>255</v>
      </c>
      <c r="N419" s="52">
        <f t="shared" si="115"/>
        <v>255</v>
      </c>
      <c r="O419" s="52">
        <f t="shared" si="115"/>
        <v>255</v>
      </c>
      <c r="P419" s="41"/>
    </row>
    <row r="420" spans="1:27" s="30" customFormat="1" ht="21.75" hidden="1">
      <c r="A420" s="36"/>
      <c r="B420" s="55" t="s">
        <v>77</v>
      </c>
      <c r="C420" s="56">
        <f aca="true" t="shared" si="116" ref="C420:O420">MAX(C54:C418)</f>
        <v>143.4</v>
      </c>
      <c r="D420" s="56">
        <f t="shared" si="116"/>
        <v>262.9</v>
      </c>
      <c r="E420" s="56">
        <f t="shared" si="116"/>
        <v>297</v>
      </c>
      <c r="F420" s="56">
        <f t="shared" si="116"/>
        <v>312.8</v>
      </c>
      <c r="G420" s="56">
        <f t="shared" si="116"/>
        <v>321.00000000000006</v>
      </c>
      <c r="H420" s="56">
        <f t="shared" si="116"/>
        <v>321.00000000000006</v>
      </c>
      <c r="I420" s="56">
        <f t="shared" si="116"/>
        <v>334.7</v>
      </c>
      <c r="J420" s="56">
        <f t="shared" si="116"/>
        <v>378.3</v>
      </c>
      <c r="K420" s="56">
        <f t="shared" si="116"/>
        <v>412.90000000000003</v>
      </c>
      <c r="L420" s="56">
        <f t="shared" si="116"/>
        <v>421.1000000000001</v>
      </c>
      <c r="M420" s="56">
        <f t="shared" si="116"/>
        <v>433.9000000000001</v>
      </c>
      <c r="N420" s="56">
        <f t="shared" si="116"/>
        <v>438.9000000000001</v>
      </c>
      <c r="O420" s="57">
        <f t="shared" si="116"/>
        <v>701.2000000000002</v>
      </c>
      <c r="P420" s="52" t="e">
        <f aca="true" t="shared" si="117" ref="P420:AA420">MATCH(P421,P54:P419,0)</f>
        <v>#N/A</v>
      </c>
      <c r="Q420" s="52" t="e">
        <f t="shared" si="117"/>
        <v>#N/A</v>
      </c>
      <c r="R420" s="52" t="e">
        <f t="shared" si="117"/>
        <v>#N/A</v>
      </c>
      <c r="S420" s="52" t="e">
        <f t="shared" si="117"/>
        <v>#N/A</v>
      </c>
      <c r="T420" s="52" t="e">
        <f t="shared" si="117"/>
        <v>#N/A</v>
      </c>
      <c r="U420" s="52" t="e">
        <f t="shared" si="117"/>
        <v>#N/A</v>
      </c>
      <c r="V420" s="52" t="e">
        <f t="shared" si="117"/>
        <v>#N/A</v>
      </c>
      <c r="W420" s="52" t="e">
        <f t="shared" si="117"/>
        <v>#N/A</v>
      </c>
      <c r="X420" s="52" t="e">
        <f t="shared" si="117"/>
        <v>#N/A</v>
      </c>
      <c r="Y420" s="52" t="e">
        <f t="shared" si="117"/>
        <v>#N/A</v>
      </c>
      <c r="Z420" s="52" t="e">
        <f t="shared" si="117"/>
        <v>#N/A</v>
      </c>
      <c r="AA420" s="52" t="e">
        <f t="shared" si="117"/>
        <v>#N/A</v>
      </c>
    </row>
    <row r="421" spans="1:16" s="30" customFormat="1" ht="31.5" customHeight="1">
      <c r="A421" s="4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58"/>
    </row>
  </sheetData>
  <sheetProtection/>
  <protectedRanges>
    <protectedRange sqref="A3:N3 B7:M39" name="ช่วง1"/>
  </protectedRanges>
  <mergeCells count="18">
    <mergeCell ref="F47:G47"/>
    <mergeCell ref="M47:N47"/>
    <mergeCell ref="F48:G48"/>
    <mergeCell ref="M48:N48"/>
    <mergeCell ref="F49:G49"/>
    <mergeCell ref="A52:B52"/>
    <mergeCell ref="F44:G44"/>
    <mergeCell ref="M44:N44"/>
    <mergeCell ref="F45:G45"/>
    <mergeCell ref="M45:N45"/>
    <mergeCell ref="F46:G46"/>
    <mergeCell ref="M46:N46"/>
    <mergeCell ref="M1:O1"/>
    <mergeCell ref="M2:O2"/>
    <mergeCell ref="A3:N3"/>
    <mergeCell ref="A4:N4"/>
    <mergeCell ref="F43:G43"/>
    <mergeCell ref="M43:N43"/>
  </mergeCells>
  <printOptions/>
  <pageMargins left="0.93" right="0.16" top="0.72" bottom="0.41" header="0.5" footer="0.3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9"/>
  <sheetViews>
    <sheetView tabSelected="1" zoomScalePageLayoutView="0" workbookViewId="0" topLeftCell="A1">
      <selection activeCell="AE47" sqref="AE47"/>
    </sheetView>
  </sheetViews>
  <sheetFormatPr defaultColWidth="9.140625" defaultRowHeight="12.75"/>
  <cols>
    <col min="1" max="1" width="9.140625" style="59" customWidth="1"/>
    <col min="2" max="13" width="6.00390625" style="60" customWidth="1"/>
    <col min="14" max="14" width="7.00390625" style="60" customWidth="1"/>
    <col min="15" max="15" width="6.57421875" style="61" customWidth="1"/>
    <col min="16" max="27" width="0" style="61" hidden="1" customWidth="1"/>
    <col min="28" max="16384" width="9.140625" style="61" customWidth="1"/>
  </cols>
  <sheetData>
    <row r="1" spans="1:28" ht="2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8" t="s">
        <v>46</v>
      </c>
      <c r="N1" s="118"/>
      <c r="O1" s="11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>
      <c r="A2" s="4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18" t="s">
        <v>47</v>
      </c>
      <c r="N2" s="118"/>
      <c r="O2" s="11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3.25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3.25">
      <c r="A4" s="119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2.75" customHeight="1"/>
    <row r="6" spans="1:27" ht="21">
      <c r="A6" s="62" t="s">
        <v>11</v>
      </c>
      <c r="B6" s="63" t="s">
        <v>12</v>
      </c>
      <c r="C6" s="63" t="s">
        <v>13</v>
      </c>
      <c r="D6" s="63" t="s">
        <v>14</v>
      </c>
      <c r="E6" s="63" t="s">
        <v>15</v>
      </c>
      <c r="F6" s="63" t="s">
        <v>16</v>
      </c>
      <c r="G6" s="63" t="s">
        <v>17</v>
      </c>
      <c r="H6" s="63" t="s">
        <v>18</v>
      </c>
      <c r="I6" s="63" t="s">
        <v>19</v>
      </c>
      <c r="J6" s="63" t="s">
        <v>20</v>
      </c>
      <c r="K6" s="63" t="s">
        <v>21</v>
      </c>
      <c r="L6" s="63" t="s">
        <v>22</v>
      </c>
      <c r="M6" s="63" t="s">
        <v>23</v>
      </c>
      <c r="N6" s="64" t="s">
        <v>24</v>
      </c>
      <c r="P6" s="65" t="s">
        <v>49</v>
      </c>
      <c r="Q6" s="65" t="s">
        <v>0</v>
      </c>
      <c r="R6" s="65" t="s">
        <v>1</v>
      </c>
      <c r="S6" s="65" t="s">
        <v>2</v>
      </c>
      <c r="T6" s="65" t="s">
        <v>3</v>
      </c>
      <c r="U6" s="65" t="s">
        <v>4</v>
      </c>
      <c r="V6" s="65" t="s">
        <v>5</v>
      </c>
      <c r="W6" s="65" t="s">
        <v>6</v>
      </c>
      <c r="X6" s="65" t="s">
        <v>7</v>
      </c>
      <c r="Y6" s="65" t="s">
        <v>8</v>
      </c>
      <c r="Z6" s="65" t="s">
        <v>9</v>
      </c>
      <c r="AA6" s="65" t="s">
        <v>10</v>
      </c>
    </row>
    <row r="7" spans="1:27" s="69" customFormat="1" ht="15" customHeight="1">
      <c r="A7" s="66">
        <v>1</v>
      </c>
      <c r="B7" s="67">
        <v>0</v>
      </c>
      <c r="C7" s="67">
        <v>40.7</v>
      </c>
      <c r="D7" s="67">
        <v>1.4</v>
      </c>
      <c r="E7" s="67">
        <v>32</v>
      </c>
      <c r="F7" s="67">
        <v>4.7</v>
      </c>
      <c r="G7" s="67">
        <v>15.2</v>
      </c>
      <c r="H7" s="67">
        <v>0</v>
      </c>
      <c r="I7" s="67">
        <v>76.8</v>
      </c>
      <c r="J7" s="67">
        <v>2.3</v>
      </c>
      <c r="K7" s="67">
        <v>4</v>
      </c>
      <c r="L7" s="67">
        <v>0</v>
      </c>
      <c r="M7" s="67">
        <v>0</v>
      </c>
      <c r="N7" s="68"/>
      <c r="P7" s="70">
        <f aca="true" t="shared" si="0" ref="P7:AA28">IF(B7&gt;0,B7,"")</f>
      </c>
      <c r="Q7" s="70">
        <f t="shared" si="0"/>
        <v>40.7</v>
      </c>
      <c r="R7" s="70">
        <f t="shared" si="0"/>
        <v>1.4</v>
      </c>
      <c r="S7" s="70">
        <f t="shared" si="0"/>
        <v>32</v>
      </c>
      <c r="T7" s="70">
        <f t="shared" si="0"/>
        <v>4.7</v>
      </c>
      <c r="U7" s="70">
        <f t="shared" si="0"/>
        <v>15.2</v>
      </c>
      <c r="V7" s="70">
        <f t="shared" si="0"/>
      </c>
      <c r="W7" s="70">
        <f t="shared" si="0"/>
        <v>76.8</v>
      </c>
      <c r="X7" s="70">
        <f t="shared" si="0"/>
        <v>2.3</v>
      </c>
      <c r="Y7" s="70">
        <f t="shared" si="0"/>
        <v>4</v>
      </c>
      <c r="Z7" s="70">
        <f t="shared" si="0"/>
      </c>
      <c r="AA7" s="70">
        <f t="shared" si="0"/>
      </c>
    </row>
    <row r="8" spans="1:27" s="69" customFormat="1" ht="15" customHeight="1">
      <c r="A8" s="66">
        <v>2</v>
      </c>
      <c r="B8" s="67">
        <v>0</v>
      </c>
      <c r="C8" s="67">
        <v>20.4</v>
      </c>
      <c r="D8" s="67">
        <v>0</v>
      </c>
      <c r="E8" s="67">
        <v>0</v>
      </c>
      <c r="F8" s="67">
        <v>2.8</v>
      </c>
      <c r="G8" s="67">
        <v>5.1</v>
      </c>
      <c r="H8" s="67">
        <v>2</v>
      </c>
      <c r="I8" s="67">
        <v>5.4</v>
      </c>
      <c r="J8" s="67">
        <v>20.2</v>
      </c>
      <c r="K8" s="67">
        <v>0</v>
      </c>
      <c r="L8" s="67">
        <v>0</v>
      </c>
      <c r="M8" s="67">
        <v>0</v>
      </c>
      <c r="N8" s="68"/>
      <c r="P8" s="70">
        <f t="shared" si="0"/>
      </c>
      <c r="Q8" s="70">
        <f t="shared" si="0"/>
        <v>20.4</v>
      </c>
      <c r="R8" s="70">
        <f t="shared" si="0"/>
      </c>
      <c r="S8" s="70">
        <f t="shared" si="0"/>
      </c>
      <c r="T8" s="70">
        <f t="shared" si="0"/>
        <v>2.8</v>
      </c>
      <c r="U8" s="70">
        <f t="shared" si="0"/>
        <v>5.1</v>
      </c>
      <c r="V8" s="70">
        <f t="shared" si="0"/>
        <v>2</v>
      </c>
      <c r="W8" s="70">
        <f t="shared" si="0"/>
        <v>5.4</v>
      </c>
      <c r="X8" s="70">
        <f t="shared" si="0"/>
        <v>20.2</v>
      </c>
      <c r="Y8" s="70">
        <f t="shared" si="0"/>
      </c>
      <c r="Z8" s="70">
        <f t="shared" si="0"/>
      </c>
      <c r="AA8" s="70">
        <f t="shared" si="0"/>
      </c>
    </row>
    <row r="9" spans="1:27" s="69" customFormat="1" ht="15" customHeight="1">
      <c r="A9" s="66">
        <v>3</v>
      </c>
      <c r="B9" s="67">
        <v>15.6</v>
      </c>
      <c r="C9" s="67">
        <v>31.5</v>
      </c>
      <c r="D9" s="67">
        <v>2.7</v>
      </c>
      <c r="E9" s="67">
        <v>0</v>
      </c>
      <c r="F9" s="67">
        <v>0.7</v>
      </c>
      <c r="G9" s="67">
        <v>3.4</v>
      </c>
      <c r="H9" s="67">
        <v>0.3</v>
      </c>
      <c r="I9" s="67">
        <v>0</v>
      </c>
      <c r="J9" s="67">
        <v>16.5</v>
      </c>
      <c r="K9" s="67">
        <v>0</v>
      </c>
      <c r="L9" s="67">
        <v>0</v>
      </c>
      <c r="M9" s="67">
        <v>0</v>
      </c>
      <c r="N9" s="68"/>
      <c r="P9" s="70">
        <f t="shared" si="0"/>
        <v>15.6</v>
      </c>
      <c r="Q9" s="70">
        <f t="shared" si="0"/>
        <v>31.5</v>
      </c>
      <c r="R9" s="70">
        <f t="shared" si="0"/>
        <v>2.7</v>
      </c>
      <c r="S9" s="70">
        <f t="shared" si="0"/>
      </c>
      <c r="T9" s="70">
        <f t="shared" si="0"/>
        <v>0.7</v>
      </c>
      <c r="U9" s="70">
        <f t="shared" si="0"/>
        <v>3.4</v>
      </c>
      <c r="V9" s="70">
        <f t="shared" si="0"/>
        <v>0.3</v>
      </c>
      <c r="W9" s="70">
        <f t="shared" si="0"/>
      </c>
      <c r="X9" s="70">
        <f t="shared" si="0"/>
        <v>16.5</v>
      </c>
      <c r="Y9" s="70">
        <f t="shared" si="0"/>
      </c>
      <c r="Z9" s="70">
        <f t="shared" si="0"/>
      </c>
      <c r="AA9" s="70">
        <f t="shared" si="0"/>
      </c>
    </row>
    <row r="10" spans="1:27" s="69" customFormat="1" ht="15" customHeight="1">
      <c r="A10" s="66">
        <v>4</v>
      </c>
      <c r="B10" s="67">
        <v>0</v>
      </c>
      <c r="C10" s="67">
        <v>2.3</v>
      </c>
      <c r="D10" s="67">
        <v>0</v>
      </c>
      <c r="E10" s="67">
        <v>0</v>
      </c>
      <c r="F10" s="67">
        <v>0</v>
      </c>
      <c r="G10" s="67">
        <v>2.6</v>
      </c>
      <c r="H10" s="67">
        <v>1</v>
      </c>
      <c r="I10" s="67">
        <v>0.3</v>
      </c>
      <c r="J10" s="67">
        <v>28.9</v>
      </c>
      <c r="K10" s="67">
        <v>36</v>
      </c>
      <c r="L10" s="67">
        <v>0</v>
      </c>
      <c r="M10" s="67">
        <v>0</v>
      </c>
      <c r="N10" s="68"/>
      <c r="P10" s="70">
        <f t="shared" si="0"/>
      </c>
      <c r="Q10" s="70">
        <f t="shared" si="0"/>
        <v>2.3</v>
      </c>
      <c r="R10" s="70">
        <f t="shared" si="0"/>
      </c>
      <c r="S10" s="70">
        <f t="shared" si="0"/>
      </c>
      <c r="T10" s="70">
        <f t="shared" si="0"/>
      </c>
      <c r="U10" s="70">
        <f t="shared" si="0"/>
        <v>2.6</v>
      </c>
      <c r="V10" s="70">
        <f t="shared" si="0"/>
        <v>1</v>
      </c>
      <c r="W10" s="70">
        <f t="shared" si="0"/>
        <v>0.3</v>
      </c>
      <c r="X10" s="70">
        <f t="shared" si="0"/>
        <v>28.9</v>
      </c>
      <c r="Y10" s="70">
        <f t="shared" si="0"/>
        <v>36</v>
      </c>
      <c r="Z10" s="70">
        <f t="shared" si="0"/>
      </c>
      <c r="AA10" s="70">
        <f t="shared" si="0"/>
      </c>
    </row>
    <row r="11" spans="1:27" s="69" customFormat="1" ht="15" customHeight="1">
      <c r="A11" s="66">
        <v>5</v>
      </c>
      <c r="B11" s="67">
        <v>12</v>
      </c>
      <c r="C11" s="67">
        <v>0</v>
      </c>
      <c r="D11" s="67">
        <v>4.3</v>
      </c>
      <c r="E11" s="67">
        <v>0</v>
      </c>
      <c r="F11" s="67">
        <v>0</v>
      </c>
      <c r="G11" s="67">
        <v>0</v>
      </c>
      <c r="H11" s="67">
        <v>9.2</v>
      </c>
      <c r="I11" s="67">
        <v>0.8</v>
      </c>
      <c r="J11" s="67">
        <v>23.3</v>
      </c>
      <c r="K11" s="67">
        <v>6.1</v>
      </c>
      <c r="L11" s="67">
        <v>0</v>
      </c>
      <c r="M11" s="67">
        <v>0</v>
      </c>
      <c r="N11" s="68"/>
      <c r="P11" s="70">
        <f t="shared" si="0"/>
        <v>12</v>
      </c>
      <c r="Q11" s="70">
        <f t="shared" si="0"/>
      </c>
      <c r="R11" s="70">
        <f t="shared" si="0"/>
        <v>4.3</v>
      </c>
      <c r="S11" s="70">
        <f t="shared" si="0"/>
      </c>
      <c r="T11" s="70">
        <f t="shared" si="0"/>
      </c>
      <c r="U11" s="70">
        <f t="shared" si="0"/>
      </c>
      <c r="V11" s="70">
        <f t="shared" si="0"/>
        <v>9.2</v>
      </c>
      <c r="W11" s="70">
        <f t="shared" si="0"/>
        <v>0.8</v>
      </c>
      <c r="X11" s="70">
        <f t="shared" si="0"/>
        <v>23.3</v>
      </c>
      <c r="Y11" s="70">
        <f t="shared" si="0"/>
        <v>6.1</v>
      </c>
      <c r="Z11" s="70">
        <f t="shared" si="0"/>
      </c>
      <c r="AA11" s="70">
        <f t="shared" si="0"/>
      </c>
    </row>
    <row r="12" spans="1:27" s="69" customFormat="1" ht="15" customHeight="1">
      <c r="A12" s="66">
        <v>6</v>
      </c>
      <c r="B12" s="67">
        <v>0</v>
      </c>
      <c r="C12" s="67">
        <v>0</v>
      </c>
      <c r="D12" s="67">
        <v>1.8</v>
      </c>
      <c r="E12" s="67">
        <v>0.5</v>
      </c>
      <c r="F12" s="67">
        <v>0.2</v>
      </c>
      <c r="G12" s="67">
        <v>0.1</v>
      </c>
      <c r="H12" s="67">
        <v>0</v>
      </c>
      <c r="I12" s="67">
        <v>1.1</v>
      </c>
      <c r="J12" s="67">
        <v>1.1</v>
      </c>
      <c r="K12" s="67">
        <v>2.2</v>
      </c>
      <c r="L12" s="67">
        <v>0</v>
      </c>
      <c r="M12" s="67">
        <v>0</v>
      </c>
      <c r="N12" s="68"/>
      <c r="P12" s="70">
        <f t="shared" si="0"/>
      </c>
      <c r="Q12" s="70">
        <f t="shared" si="0"/>
      </c>
      <c r="R12" s="70">
        <f t="shared" si="0"/>
        <v>1.8</v>
      </c>
      <c r="S12" s="70">
        <f t="shared" si="0"/>
        <v>0.5</v>
      </c>
      <c r="T12" s="70">
        <f t="shared" si="0"/>
        <v>0.2</v>
      </c>
      <c r="U12" s="70">
        <f t="shared" si="0"/>
        <v>0.1</v>
      </c>
      <c r="V12" s="70">
        <f t="shared" si="0"/>
      </c>
      <c r="W12" s="70">
        <f t="shared" si="0"/>
        <v>1.1</v>
      </c>
      <c r="X12" s="70">
        <f t="shared" si="0"/>
        <v>1.1</v>
      </c>
      <c r="Y12" s="70">
        <f t="shared" si="0"/>
        <v>2.2</v>
      </c>
      <c r="Z12" s="70">
        <f t="shared" si="0"/>
      </c>
      <c r="AA12" s="70">
        <f t="shared" si="0"/>
      </c>
    </row>
    <row r="13" spans="1:27" s="69" customFormat="1" ht="15" customHeight="1">
      <c r="A13" s="66">
        <v>7</v>
      </c>
      <c r="B13" s="67">
        <v>0</v>
      </c>
      <c r="C13" s="67">
        <v>0</v>
      </c>
      <c r="D13" s="67">
        <v>7.5</v>
      </c>
      <c r="E13" s="67">
        <v>0</v>
      </c>
      <c r="F13" s="67">
        <v>0</v>
      </c>
      <c r="G13" s="67">
        <v>0</v>
      </c>
      <c r="H13" s="67">
        <v>24.6</v>
      </c>
      <c r="I13" s="67">
        <v>1.5</v>
      </c>
      <c r="J13" s="67">
        <v>3.2</v>
      </c>
      <c r="K13" s="67">
        <v>16.9</v>
      </c>
      <c r="L13" s="67">
        <v>0</v>
      </c>
      <c r="M13" s="67">
        <v>0</v>
      </c>
      <c r="N13" s="68"/>
      <c r="P13" s="70">
        <f t="shared" si="0"/>
      </c>
      <c r="Q13" s="70">
        <f t="shared" si="0"/>
      </c>
      <c r="R13" s="70">
        <f t="shared" si="0"/>
        <v>7.5</v>
      </c>
      <c r="S13" s="70">
        <f t="shared" si="0"/>
      </c>
      <c r="T13" s="70">
        <f t="shared" si="0"/>
      </c>
      <c r="U13" s="70">
        <f t="shared" si="0"/>
      </c>
      <c r="V13" s="70">
        <f t="shared" si="0"/>
        <v>24.6</v>
      </c>
      <c r="W13" s="70">
        <f t="shared" si="0"/>
        <v>1.5</v>
      </c>
      <c r="X13" s="70">
        <f t="shared" si="0"/>
        <v>3.2</v>
      </c>
      <c r="Y13" s="70">
        <f t="shared" si="0"/>
        <v>16.9</v>
      </c>
      <c r="Z13" s="70">
        <f t="shared" si="0"/>
      </c>
      <c r="AA13" s="70">
        <f t="shared" si="0"/>
      </c>
    </row>
    <row r="14" spans="1:27" s="69" customFormat="1" ht="15" customHeight="1">
      <c r="A14" s="66">
        <v>8</v>
      </c>
      <c r="B14" s="67">
        <v>0</v>
      </c>
      <c r="C14" s="67">
        <v>2.6</v>
      </c>
      <c r="D14" s="67">
        <v>1.5</v>
      </c>
      <c r="E14" s="67">
        <v>3.1</v>
      </c>
      <c r="F14" s="67">
        <v>24.9</v>
      </c>
      <c r="G14" s="67">
        <v>0</v>
      </c>
      <c r="H14" s="67">
        <v>1</v>
      </c>
      <c r="I14" s="67">
        <v>0</v>
      </c>
      <c r="J14" s="67">
        <v>1.4</v>
      </c>
      <c r="K14" s="67">
        <v>1.9</v>
      </c>
      <c r="L14" s="67">
        <v>0</v>
      </c>
      <c r="M14" s="67">
        <v>0</v>
      </c>
      <c r="N14" s="68"/>
      <c r="P14" s="70">
        <f t="shared" si="0"/>
      </c>
      <c r="Q14" s="70">
        <f t="shared" si="0"/>
        <v>2.6</v>
      </c>
      <c r="R14" s="70">
        <f t="shared" si="0"/>
        <v>1.5</v>
      </c>
      <c r="S14" s="70">
        <f t="shared" si="0"/>
        <v>3.1</v>
      </c>
      <c r="T14" s="70">
        <f t="shared" si="0"/>
        <v>24.9</v>
      </c>
      <c r="U14" s="70">
        <f t="shared" si="0"/>
      </c>
      <c r="V14" s="70">
        <f t="shared" si="0"/>
        <v>1</v>
      </c>
      <c r="W14" s="70">
        <f t="shared" si="0"/>
      </c>
      <c r="X14" s="70">
        <f t="shared" si="0"/>
        <v>1.4</v>
      </c>
      <c r="Y14" s="70">
        <f t="shared" si="0"/>
        <v>1.9</v>
      </c>
      <c r="Z14" s="70">
        <f t="shared" si="0"/>
      </c>
      <c r="AA14" s="70">
        <f t="shared" si="0"/>
      </c>
    </row>
    <row r="15" spans="1:27" s="69" customFormat="1" ht="15" customHeight="1">
      <c r="A15" s="66">
        <v>9</v>
      </c>
      <c r="B15" s="67">
        <v>0</v>
      </c>
      <c r="C15" s="67">
        <v>8.5</v>
      </c>
      <c r="D15" s="67">
        <v>0</v>
      </c>
      <c r="E15" s="67">
        <v>0</v>
      </c>
      <c r="F15" s="67">
        <v>0.4</v>
      </c>
      <c r="G15" s="67">
        <v>1.9</v>
      </c>
      <c r="H15" s="67">
        <v>0.9</v>
      </c>
      <c r="I15" s="67">
        <v>20.7</v>
      </c>
      <c r="J15" s="67">
        <v>17.6</v>
      </c>
      <c r="K15" s="67">
        <v>2.3</v>
      </c>
      <c r="L15" s="67">
        <v>0</v>
      </c>
      <c r="M15" s="67">
        <v>9.4</v>
      </c>
      <c r="N15" s="68"/>
      <c r="P15" s="70">
        <f t="shared" si="0"/>
      </c>
      <c r="Q15" s="70">
        <f t="shared" si="0"/>
        <v>8.5</v>
      </c>
      <c r="R15" s="70">
        <f t="shared" si="0"/>
      </c>
      <c r="S15" s="70">
        <f t="shared" si="0"/>
      </c>
      <c r="T15" s="70">
        <f t="shared" si="0"/>
        <v>0.4</v>
      </c>
      <c r="U15" s="70">
        <f t="shared" si="0"/>
        <v>1.9</v>
      </c>
      <c r="V15" s="70">
        <f t="shared" si="0"/>
        <v>0.9</v>
      </c>
      <c r="W15" s="70">
        <f t="shared" si="0"/>
        <v>20.7</v>
      </c>
      <c r="X15" s="70">
        <f t="shared" si="0"/>
        <v>17.6</v>
      </c>
      <c r="Y15" s="70">
        <f t="shared" si="0"/>
        <v>2.3</v>
      </c>
      <c r="Z15" s="70">
        <f t="shared" si="0"/>
      </c>
      <c r="AA15" s="70">
        <f t="shared" si="0"/>
        <v>9.4</v>
      </c>
    </row>
    <row r="16" spans="1:27" s="69" customFormat="1" ht="15" customHeight="1">
      <c r="A16" s="66">
        <v>10</v>
      </c>
      <c r="B16" s="67">
        <v>0</v>
      </c>
      <c r="C16" s="67">
        <v>0</v>
      </c>
      <c r="D16" s="67">
        <v>6.2</v>
      </c>
      <c r="E16" s="67">
        <v>0</v>
      </c>
      <c r="F16" s="67">
        <v>1.2</v>
      </c>
      <c r="G16" s="67">
        <v>6</v>
      </c>
      <c r="H16" s="67">
        <v>0.2</v>
      </c>
      <c r="I16" s="67">
        <v>7.3</v>
      </c>
      <c r="J16" s="67">
        <v>0</v>
      </c>
      <c r="K16" s="67">
        <v>1.3</v>
      </c>
      <c r="L16" s="67">
        <v>0</v>
      </c>
      <c r="M16" s="67">
        <v>0</v>
      </c>
      <c r="N16" s="68"/>
      <c r="P16" s="70">
        <f t="shared" si="0"/>
      </c>
      <c r="Q16" s="70">
        <f t="shared" si="0"/>
      </c>
      <c r="R16" s="70">
        <f t="shared" si="0"/>
        <v>6.2</v>
      </c>
      <c r="S16" s="70">
        <f t="shared" si="0"/>
      </c>
      <c r="T16" s="70">
        <f t="shared" si="0"/>
        <v>1.2</v>
      </c>
      <c r="U16" s="70">
        <f t="shared" si="0"/>
        <v>6</v>
      </c>
      <c r="V16" s="70">
        <f t="shared" si="0"/>
        <v>0.2</v>
      </c>
      <c r="W16" s="70">
        <f t="shared" si="0"/>
        <v>7.3</v>
      </c>
      <c r="X16" s="70">
        <f t="shared" si="0"/>
      </c>
      <c r="Y16" s="70">
        <f t="shared" si="0"/>
        <v>1.3</v>
      </c>
      <c r="Z16" s="70">
        <f t="shared" si="0"/>
      </c>
      <c r="AA16" s="70">
        <f t="shared" si="0"/>
      </c>
    </row>
    <row r="17" spans="1:27" s="69" customFormat="1" ht="15" customHeight="1">
      <c r="A17" s="66">
        <v>11</v>
      </c>
      <c r="B17" s="67">
        <v>0</v>
      </c>
      <c r="C17" s="67">
        <v>0</v>
      </c>
      <c r="D17" s="67">
        <v>11</v>
      </c>
      <c r="E17" s="67">
        <v>0</v>
      </c>
      <c r="F17" s="67">
        <v>0</v>
      </c>
      <c r="G17" s="67">
        <v>1.3</v>
      </c>
      <c r="H17" s="67">
        <v>0</v>
      </c>
      <c r="I17" s="67">
        <v>27</v>
      </c>
      <c r="J17" s="67">
        <v>0.2</v>
      </c>
      <c r="K17" s="67">
        <v>0</v>
      </c>
      <c r="L17" s="67">
        <v>0</v>
      </c>
      <c r="M17" s="67">
        <v>0</v>
      </c>
      <c r="N17" s="68"/>
      <c r="P17" s="70">
        <f t="shared" si="0"/>
      </c>
      <c r="Q17" s="70">
        <f t="shared" si="0"/>
      </c>
      <c r="R17" s="70">
        <f t="shared" si="0"/>
        <v>11</v>
      </c>
      <c r="S17" s="70">
        <f t="shared" si="0"/>
      </c>
      <c r="T17" s="70">
        <f t="shared" si="0"/>
      </c>
      <c r="U17" s="70">
        <f t="shared" si="0"/>
        <v>1.3</v>
      </c>
      <c r="V17" s="70">
        <f t="shared" si="0"/>
      </c>
      <c r="W17" s="70">
        <f t="shared" si="0"/>
        <v>27</v>
      </c>
      <c r="X17" s="70">
        <f t="shared" si="0"/>
        <v>0.2</v>
      </c>
      <c r="Y17" s="70">
        <f t="shared" si="0"/>
      </c>
      <c r="Z17" s="70">
        <f t="shared" si="0"/>
      </c>
      <c r="AA17" s="70">
        <f t="shared" si="0"/>
      </c>
    </row>
    <row r="18" spans="1:27" s="69" customFormat="1" ht="15" customHeight="1">
      <c r="A18" s="66">
        <v>12</v>
      </c>
      <c r="B18" s="67">
        <v>0</v>
      </c>
      <c r="C18" s="67">
        <v>0</v>
      </c>
      <c r="D18" s="67">
        <v>1.5</v>
      </c>
      <c r="E18" s="67">
        <v>0</v>
      </c>
      <c r="F18" s="67">
        <v>0</v>
      </c>
      <c r="G18" s="67">
        <v>2</v>
      </c>
      <c r="H18" s="67">
        <v>2</v>
      </c>
      <c r="I18" s="67">
        <v>47.3</v>
      </c>
      <c r="J18" s="67">
        <v>0.3</v>
      </c>
      <c r="K18" s="67">
        <v>0</v>
      </c>
      <c r="L18" s="67">
        <v>3.7</v>
      </c>
      <c r="M18" s="67">
        <v>0</v>
      </c>
      <c r="N18" s="68"/>
      <c r="P18" s="70">
        <f t="shared" si="0"/>
      </c>
      <c r="Q18" s="70">
        <f t="shared" si="0"/>
      </c>
      <c r="R18" s="70">
        <f t="shared" si="0"/>
        <v>1.5</v>
      </c>
      <c r="S18" s="70">
        <f t="shared" si="0"/>
      </c>
      <c r="T18" s="70">
        <f t="shared" si="0"/>
      </c>
      <c r="U18" s="70">
        <f t="shared" si="0"/>
        <v>2</v>
      </c>
      <c r="V18" s="70">
        <f t="shared" si="0"/>
        <v>2</v>
      </c>
      <c r="W18" s="70">
        <f t="shared" si="0"/>
        <v>47.3</v>
      </c>
      <c r="X18" s="70">
        <f t="shared" si="0"/>
        <v>0.3</v>
      </c>
      <c r="Y18" s="70">
        <f t="shared" si="0"/>
      </c>
      <c r="Z18" s="70">
        <f t="shared" si="0"/>
        <v>3.7</v>
      </c>
      <c r="AA18" s="70">
        <f t="shared" si="0"/>
      </c>
    </row>
    <row r="19" spans="1:27" s="69" customFormat="1" ht="15" customHeight="1">
      <c r="A19" s="66">
        <v>13</v>
      </c>
      <c r="B19" s="67">
        <v>0</v>
      </c>
      <c r="C19" s="67">
        <v>0</v>
      </c>
      <c r="D19" s="67">
        <v>0.2</v>
      </c>
      <c r="E19" s="67">
        <v>0</v>
      </c>
      <c r="F19" s="67">
        <v>2.1</v>
      </c>
      <c r="G19" s="67">
        <v>0</v>
      </c>
      <c r="H19" s="67">
        <v>2</v>
      </c>
      <c r="I19" s="67">
        <v>49.4</v>
      </c>
      <c r="J19" s="67">
        <v>27</v>
      </c>
      <c r="K19" s="67">
        <v>0</v>
      </c>
      <c r="L19" s="67">
        <v>0.3</v>
      </c>
      <c r="M19" s="67">
        <v>0</v>
      </c>
      <c r="N19" s="68"/>
      <c r="P19" s="70">
        <f t="shared" si="0"/>
      </c>
      <c r="Q19" s="70">
        <f t="shared" si="0"/>
      </c>
      <c r="R19" s="70">
        <f t="shared" si="0"/>
        <v>0.2</v>
      </c>
      <c r="S19" s="70">
        <f t="shared" si="0"/>
      </c>
      <c r="T19" s="70">
        <f t="shared" si="0"/>
        <v>2.1</v>
      </c>
      <c r="U19" s="70">
        <f t="shared" si="0"/>
      </c>
      <c r="V19" s="70">
        <f t="shared" si="0"/>
        <v>2</v>
      </c>
      <c r="W19" s="70">
        <f t="shared" si="0"/>
        <v>49.4</v>
      </c>
      <c r="X19" s="70">
        <f t="shared" si="0"/>
        <v>27</v>
      </c>
      <c r="Y19" s="70">
        <f t="shared" si="0"/>
      </c>
      <c r="Z19" s="70">
        <f t="shared" si="0"/>
        <v>0.3</v>
      </c>
      <c r="AA19" s="70">
        <f t="shared" si="0"/>
      </c>
    </row>
    <row r="20" spans="1:27" s="69" customFormat="1" ht="15" customHeight="1">
      <c r="A20" s="66">
        <v>14</v>
      </c>
      <c r="B20" s="67">
        <v>0</v>
      </c>
      <c r="C20" s="67">
        <v>0</v>
      </c>
      <c r="D20" s="67">
        <v>0</v>
      </c>
      <c r="E20" s="67">
        <v>0</v>
      </c>
      <c r="F20" s="67">
        <v>9.9</v>
      </c>
      <c r="G20" s="67">
        <v>1</v>
      </c>
      <c r="H20" s="67">
        <v>33.8</v>
      </c>
      <c r="I20" s="67">
        <v>24.8</v>
      </c>
      <c r="J20" s="67">
        <v>28.3</v>
      </c>
      <c r="K20" s="67">
        <v>0</v>
      </c>
      <c r="L20" s="67">
        <v>14.8</v>
      </c>
      <c r="M20" s="67">
        <v>0</v>
      </c>
      <c r="N20" s="68"/>
      <c r="P20" s="70">
        <f t="shared" si="0"/>
      </c>
      <c r="Q20" s="70">
        <f t="shared" si="0"/>
      </c>
      <c r="R20" s="70">
        <f t="shared" si="0"/>
      </c>
      <c r="S20" s="70">
        <f t="shared" si="0"/>
      </c>
      <c r="T20" s="70">
        <f t="shared" si="0"/>
        <v>9.9</v>
      </c>
      <c r="U20" s="70">
        <f t="shared" si="0"/>
        <v>1</v>
      </c>
      <c r="V20" s="70">
        <f t="shared" si="0"/>
        <v>33.8</v>
      </c>
      <c r="W20" s="70">
        <f t="shared" si="0"/>
        <v>24.8</v>
      </c>
      <c r="X20" s="70">
        <f t="shared" si="0"/>
        <v>28.3</v>
      </c>
      <c r="Y20" s="70">
        <f t="shared" si="0"/>
      </c>
      <c r="Z20" s="70">
        <f t="shared" si="0"/>
        <v>14.8</v>
      </c>
      <c r="AA20" s="70">
        <f t="shared" si="0"/>
      </c>
    </row>
    <row r="21" spans="1:27" s="69" customFormat="1" ht="15" customHeight="1">
      <c r="A21" s="66">
        <v>15</v>
      </c>
      <c r="B21" s="67">
        <v>3.5</v>
      </c>
      <c r="C21" s="67">
        <v>0</v>
      </c>
      <c r="D21" s="67">
        <v>0</v>
      </c>
      <c r="E21" s="67">
        <v>13.1</v>
      </c>
      <c r="F21" s="67">
        <v>1.6</v>
      </c>
      <c r="G21" s="67">
        <v>8</v>
      </c>
      <c r="H21" s="67">
        <v>3.1</v>
      </c>
      <c r="I21" s="67">
        <v>16.1</v>
      </c>
      <c r="J21" s="67">
        <v>5.3</v>
      </c>
      <c r="K21" s="67">
        <v>56</v>
      </c>
      <c r="L21" s="67">
        <v>0</v>
      </c>
      <c r="M21" s="67">
        <v>0</v>
      </c>
      <c r="N21" s="68"/>
      <c r="P21" s="70">
        <f t="shared" si="0"/>
        <v>3.5</v>
      </c>
      <c r="Q21" s="70">
        <f t="shared" si="0"/>
      </c>
      <c r="R21" s="70">
        <f t="shared" si="0"/>
      </c>
      <c r="S21" s="70">
        <f t="shared" si="0"/>
        <v>13.1</v>
      </c>
      <c r="T21" s="70">
        <f t="shared" si="0"/>
        <v>1.6</v>
      </c>
      <c r="U21" s="70">
        <f t="shared" si="0"/>
        <v>8</v>
      </c>
      <c r="V21" s="70">
        <f t="shared" si="0"/>
        <v>3.1</v>
      </c>
      <c r="W21" s="70">
        <f t="shared" si="0"/>
        <v>16.1</v>
      </c>
      <c r="X21" s="70">
        <f t="shared" si="0"/>
        <v>5.3</v>
      </c>
      <c r="Y21" s="70">
        <f t="shared" si="0"/>
        <v>56</v>
      </c>
      <c r="Z21" s="70">
        <f t="shared" si="0"/>
      </c>
      <c r="AA21" s="70">
        <f t="shared" si="0"/>
      </c>
    </row>
    <row r="22" spans="1:27" s="69" customFormat="1" ht="15" customHeight="1">
      <c r="A22" s="66">
        <v>16</v>
      </c>
      <c r="B22" s="67">
        <v>20.6</v>
      </c>
      <c r="C22" s="67">
        <v>8.5</v>
      </c>
      <c r="D22" s="67">
        <v>0</v>
      </c>
      <c r="E22" s="67">
        <v>7.7</v>
      </c>
      <c r="F22" s="67">
        <v>3.4</v>
      </c>
      <c r="G22" s="67">
        <v>6</v>
      </c>
      <c r="H22" s="67">
        <v>47</v>
      </c>
      <c r="I22" s="67">
        <v>77.2</v>
      </c>
      <c r="J22" s="67">
        <v>13.6</v>
      </c>
      <c r="K22" s="67">
        <v>2.1</v>
      </c>
      <c r="L22" s="67">
        <v>0</v>
      </c>
      <c r="M22" s="67">
        <v>0</v>
      </c>
      <c r="N22" s="68"/>
      <c r="P22" s="70">
        <f t="shared" si="0"/>
        <v>20.6</v>
      </c>
      <c r="Q22" s="70">
        <f t="shared" si="0"/>
        <v>8.5</v>
      </c>
      <c r="R22" s="70">
        <f t="shared" si="0"/>
      </c>
      <c r="S22" s="70">
        <f t="shared" si="0"/>
        <v>7.7</v>
      </c>
      <c r="T22" s="70">
        <f t="shared" si="0"/>
        <v>3.4</v>
      </c>
      <c r="U22" s="70">
        <f t="shared" si="0"/>
        <v>6</v>
      </c>
      <c r="V22" s="70">
        <f t="shared" si="0"/>
        <v>47</v>
      </c>
      <c r="W22" s="70">
        <f t="shared" si="0"/>
        <v>77.2</v>
      </c>
      <c r="X22" s="70">
        <f t="shared" si="0"/>
        <v>13.6</v>
      </c>
      <c r="Y22" s="70">
        <f t="shared" si="0"/>
        <v>2.1</v>
      </c>
      <c r="Z22" s="70">
        <f t="shared" si="0"/>
      </c>
      <c r="AA22" s="70">
        <f t="shared" si="0"/>
      </c>
    </row>
    <row r="23" spans="1:27" s="69" customFormat="1" ht="15" customHeight="1">
      <c r="A23" s="66">
        <v>17</v>
      </c>
      <c r="B23" s="67">
        <v>0</v>
      </c>
      <c r="C23" s="67">
        <v>1.5</v>
      </c>
      <c r="D23" s="67">
        <v>2</v>
      </c>
      <c r="E23" s="67">
        <v>9.3</v>
      </c>
      <c r="F23" s="67">
        <v>0</v>
      </c>
      <c r="G23" s="67">
        <v>0.2</v>
      </c>
      <c r="H23" s="67">
        <v>8.3</v>
      </c>
      <c r="I23" s="67">
        <v>144.5</v>
      </c>
      <c r="J23" s="67">
        <v>9</v>
      </c>
      <c r="K23" s="67">
        <v>1</v>
      </c>
      <c r="L23" s="67">
        <v>0</v>
      </c>
      <c r="M23" s="67">
        <v>0</v>
      </c>
      <c r="N23" s="68"/>
      <c r="P23" s="70">
        <f t="shared" si="0"/>
      </c>
      <c r="Q23" s="70">
        <f t="shared" si="0"/>
        <v>1.5</v>
      </c>
      <c r="R23" s="70">
        <f t="shared" si="0"/>
        <v>2</v>
      </c>
      <c r="S23" s="70">
        <f t="shared" si="0"/>
        <v>9.3</v>
      </c>
      <c r="T23" s="70">
        <f t="shared" si="0"/>
      </c>
      <c r="U23" s="70">
        <f t="shared" si="0"/>
        <v>0.2</v>
      </c>
      <c r="V23" s="70">
        <f t="shared" si="0"/>
        <v>8.3</v>
      </c>
      <c r="W23" s="70">
        <f t="shared" si="0"/>
        <v>144.5</v>
      </c>
      <c r="X23" s="70">
        <f t="shared" si="0"/>
        <v>9</v>
      </c>
      <c r="Y23" s="70">
        <f t="shared" si="0"/>
        <v>1</v>
      </c>
      <c r="Z23" s="70">
        <f t="shared" si="0"/>
      </c>
      <c r="AA23" s="70">
        <f t="shared" si="0"/>
      </c>
    </row>
    <row r="24" spans="1:27" s="69" customFormat="1" ht="15" customHeight="1">
      <c r="A24" s="66">
        <v>18</v>
      </c>
      <c r="B24" s="67">
        <v>0</v>
      </c>
      <c r="C24" s="67">
        <v>4.7</v>
      </c>
      <c r="D24" s="67">
        <v>0</v>
      </c>
      <c r="E24" s="67">
        <v>18.6</v>
      </c>
      <c r="F24" s="67">
        <v>0</v>
      </c>
      <c r="G24" s="67">
        <v>0.6</v>
      </c>
      <c r="H24" s="67">
        <v>11.1</v>
      </c>
      <c r="I24" s="67">
        <v>29.2</v>
      </c>
      <c r="J24" s="67">
        <v>28.9</v>
      </c>
      <c r="K24" s="67">
        <v>46.6</v>
      </c>
      <c r="L24" s="67">
        <v>0</v>
      </c>
      <c r="M24" s="67">
        <v>0</v>
      </c>
      <c r="N24" s="68"/>
      <c r="P24" s="70">
        <f t="shared" si="0"/>
      </c>
      <c r="Q24" s="70">
        <f t="shared" si="0"/>
        <v>4.7</v>
      </c>
      <c r="R24" s="70">
        <f t="shared" si="0"/>
      </c>
      <c r="S24" s="70">
        <f t="shared" si="0"/>
        <v>18.6</v>
      </c>
      <c r="T24" s="70">
        <f t="shared" si="0"/>
      </c>
      <c r="U24" s="70">
        <f t="shared" si="0"/>
        <v>0.6</v>
      </c>
      <c r="V24" s="70">
        <f t="shared" si="0"/>
        <v>11.1</v>
      </c>
      <c r="W24" s="70">
        <f t="shared" si="0"/>
        <v>29.2</v>
      </c>
      <c r="X24" s="70">
        <f t="shared" si="0"/>
        <v>28.9</v>
      </c>
      <c r="Y24" s="70">
        <f t="shared" si="0"/>
        <v>46.6</v>
      </c>
      <c r="Z24" s="70">
        <f t="shared" si="0"/>
      </c>
      <c r="AA24" s="70">
        <f t="shared" si="0"/>
      </c>
    </row>
    <row r="25" spans="1:27" s="69" customFormat="1" ht="15" customHeight="1">
      <c r="A25" s="66">
        <v>19</v>
      </c>
      <c r="B25" s="67">
        <v>0</v>
      </c>
      <c r="C25" s="67">
        <v>0</v>
      </c>
      <c r="D25" s="67">
        <v>0</v>
      </c>
      <c r="E25" s="67">
        <v>11.5</v>
      </c>
      <c r="F25" s="67">
        <v>14.6</v>
      </c>
      <c r="G25" s="67">
        <v>17.1</v>
      </c>
      <c r="H25" s="67">
        <v>0</v>
      </c>
      <c r="I25" s="67">
        <v>0.6</v>
      </c>
      <c r="J25" s="67">
        <v>23.8</v>
      </c>
      <c r="K25" s="67">
        <v>0</v>
      </c>
      <c r="L25" s="67">
        <v>0</v>
      </c>
      <c r="M25" s="67">
        <v>0</v>
      </c>
      <c r="N25" s="68"/>
      <c r="P25" s="70">
        <f t="shared" si="0"/>
      </c>
      <c r="Q25" s="70">
        <f t="shared" si="0"/>
      </c>
      <c r="R25" s="70">
        <f t="shared" si="0"/>
      </c>
      <c r="S25" s="70">
        <f t="shared" si="0"/>
        <v>11.5</v>
      </c>
      <c r="T25" s="70">
        <f t="shared" si="0"/>
        <v>14.6</v>
      </c>
      <c r="U25" s="70">
        <f t="shared" si="0"/>
        <v>17.1</v>
      </c>
      <c r="V25" s="70">
        <f t="shared" si="0"/>
      </c>
      <c r="W25" s="70">
        <f t="shared" si="0"/>
        <v>0.6</v>
      </c>
      <c r="X25" s="70">
        <f t="shared" si="0"/>
        <v>23.8</v>
      </c>
      <c r="Y25" s="70">
        <f t="shared" si="0"/>
      </c>
      <c r="Z25" s="70">
        <f t="shared" si="0"/>
      </c>
      <c r="AA25" s="70">
        <f t="shared" si="0"/>
      </c>
    </row>
    <row r="26" spans="1:27" s="69" customFormat="1" ht="15" customHeight="1">
      <c r="A26" s="66">
        <v>20</v>
      </c>
      <c r="B26" s="67">
        <v>0</v>
      </c>
      <c r="C26" s="67">
        <v>0</v>
      </c>
      <c r="D26" s="67">
        <v>0</v>
      </c>
      <c r="E26" s="67">
        <v>2.4</v>
      </c>
      <c r="F26" s="67">
        <v>0.6</v>
      </c>
      <c r="G26" s="67">
        <v>0</v>
      </c>
      <c r="H26" s="67">
        <v>25</v>
      </c>
      <c r="I26" s="67">
        <v>0</v>
      </c>
      <c r="J26" s="67">
        <v>0</v>
      </c>
      <c r="K26" s="67">
        <v>0</v>
      </c>
      <c r="L26" s="67">
        <v>4.8</v>
      </c>
      <c r="M26" s="67">
        <v>0</v>
      </c>
      <c r="N26" s="68"/>
      <c r="P26" s="70">
        <f t="shared" si="0"/>
      </c>
      <c r="Q26" s="70">
        <f t="shared" si="0"/>
      </c>
      <c r="R26" s="70">
        <f t="shared" si="0"/>
      </c>
      <c r="S26" s="70">
        <f t="shared" si="0"/>
        <v>2.4</v>
      </c>
      <c r="T26" s="70">
        <f t="shared" si="0"/>
        <v>0.6</v>
      </c>
      <c r="U26" s="70">
        <f t="shared" si="0"/>
      </c>
      <c r="V26" s="70">
        <f t="shared" si="0"/>
        <v>25</v>
      </c>
      <c r="W26" s="70">
        <f t="shared" si="0"/>
      </c>
      <c r="X26" s="70">
        <f t="shared" si="0"/>
      </c>
      <c r="Y26" s="70">
        <f t="shared" si="0"/>
      </c>
      <c r="Z26" s="70">
        <f t="shared" si="0"/>
        <v>4.8</v>
      </c>
      <c r="AA26" s="70">
        <f t="shared" si="0"/>
      </c>
    </row>
    <row r="27" spans="1:27" s="69" customFormat="1" ht="15" customHeight="1">
      <c r="A27" s="66">
        <v>21</v>
      </c>
      <c r="B27" s="67">
        <v>0</v>
      </c>
      <c r="C27" s="67">
        <v>2.8</v>
      </c>
      <c r="D27" s="67">
        <v>0</v>
      </c>
      <c r="E27" s="67">
        <v>22.5</v>
      </c>
      <c r="F27" s="67">
        <v>0</v>
      </c>
      <c r="G27" s="67">
        <v>17.7</v>
      </c>
      <c r="H27" s="67">
        <v>0</v>
      </c>
      <c r="I27" s="67">
        <v>0.7</v>
      </c>
      <c r="J27" s="67">
        <v>27</v>
      </c>
      <c r="K27" s="67">
        <v>0</v>
      </c>
      <c r="L27" s="67">
        <v>0</v>
      </c>
      <c r="M27" s="67">
        <v>0</v>
      </c>
      <c r="N27" s="68"/>
      <c r="P27" s="70">
        <f t="shared" si="0"/>
      </c>
      <c r="Q27" s="70">
        <f t="shared" si="0"/>
        <v>2.8</v>
      </c>
      <c r="R27" s="70">
        <f t="shared" si="0"/>
      </c>
      <c r="S27" s="70">
        <f t="shared" si="0"/>
        <v>22.5</v>
      </c>
      <c r="T27" s="70">
        <f t="shared" si="0"/>
      </c>
      <c r="U27" s="70">
        <f t="shared" si="0"/>
        <v>17.7</v>
      </c>
      <c r="V27" s="70">
        <f t="shared" si="0"/>
      </c>
      <c r="W27" s="70">
        <f t="shared" si="0"/>
        <v>0.7</v>
      </c>
      <c r="X27" s="70">
        <f t="shared" si="0"/>
        <v>27</v>
      </c>
      <c r="Y27" s="70">
        <f t="shared" si="0"/>
      </c>
      <c r="Z27" s="70">
        <f t="shared" si="0"/>
      </c>
      <c r="AA27" s="70">
        <f t="shared" si="0"/>
      </c>
    </row>
    <row r="28" spans="1:27" s="69" customFormat="1" ht="15" customHeight="1">
      <c r="A28" s="66">
        <v>22</v>
      </c>
      <c r="B28" s="67">
        <v>2</v>
      </c>
      <c r="C28" s="67">
        <v>1</v>
      </c>
      <c r="D28" s="67">
        <v>0</v>
      </c>
      <c r="E28" s="67">
        <v>5.8</v>
      </c>
      <c r="F28" s="67">
        <v>9.3</v>
      </c>
      <c r="G28" s="67">
        <v>2.9</v>
      </c>
      <c r="H28" s="67">
        <v>23.2</v>
      </c>
      <c r="I28" s="67">
        <v>23.2</v>
      </c>
      <c r="J28" s="67">
        <v>42.2</v>
      </c>
      <c r="K28" s="67">
        <v>0.9</v>
      </c>
      <c r="L28" s="67">
        <v>0</v>
      </c>
      <c r="M28" s="67">
        <v>0</v>
      </c>
      <c r="N28" s="68"/>
      <c r="P28" s="70">
        <f t="shared" si="0"/>
        <v>2</v>
      </c>
      <c r="Q28" s="70">
        <f t="shared" si="0"/>
        <v>1</v>
      </c>
      <c r="R28" s="70">
        <f t="shared" si="0"/>
      </c>
      <c r="S28" s="70">
        <f aca="true" t="shared" si="1" ref="S28:AA37">IF(E28&gt;0,E28,"")</f>
        <v>5.8</v>
      </c>
      <c r="T28" s="70">
        <f t="shared" si="1"/>
        <v>9.3</v>
      </c>
      <c r="U28" s="70">
        <f t="shared" si="1"/>
        <v>2.9</v>
      </c>
      <c r="V28" s="70">
        <f t="shared" si="1"/>
        <v>23.2</v>
      </c>
      <c r="W28" s="70">
        <f t="shared" si="1"/>
        <v>23.2</v>
      </c>
      <c r="X28" s="70">
        <f t="shared" si="1"/>
        <v>42.2</v>
      </c>
      <c r="Y28" s="70">
        <f t="shared" si="1"/>
        <v>0.9</v>
      </c>
      <c r="Z28" s="70">
        <f t="shared" si="1"/>
      </c>
      <c r="AA28" s="70">
        <f t="shared" si="1"/>
      </c>
    </row>
    <row r="29" spans="1:27" s="69" customFormat="1" ht="15" customHeight="1">
      <c r="A29" s="66">
        <v>23</v>
      </c>
      <c r="B29" s="67">
        <v>15.8</v>
      </c>
      <c r="C29" s="67">
        <v>0.4</v>
      </c>
      <c r="D29" s="67">
        <v>1</v>
      </c>
      <c r="E29" s="67">
        <v>5.1</v>
      </c>
      <c r="F29" s="67">
        <v>0</v>
      </c>
      <c r="G29" s="67">
        <v>1.6</v>
      </c>
      <c r="H29" s="67">
        <v>0</v>
      </c>
      <c r="I29" s="67">
        <v>4.5</v>
      </c>
      <c r="J29" s="67">
        <v>6.4</v>
      </c>
      <c r="K29" s="67">
        <v>9.9</v>
      </c>
      <c r="L29" s="67">
        <v>0</v>
      </c>
      <c r="M29" s="67">
        <v>0</v>
      </c>
      <c r="N29" s="68"/>
      <c r="P29" s="70">
        <f aca="true" t="shared" si="2" ref="P29:R37">IF(B29&gt;0,B29,"")</f>
        <v>15.8</v>
      </c>
      <c r="Q29" s="70">
        <f t="shared" si="2"/>
        <v>0.4</v>
      </c>
      <c r="R29" s="70">
        <f t="shared" si="2"/>
        <v>1</v>
      </c>
      <c r="S29" s="70">
        <f t="shared" si="1"/>
        <v>5.1</v>
      </c>
      <c r="T29" s="70">
        <f t="shared" si="1"/>
      </c>
      <c r="U29" s="70">
        <f t="shared" si="1"/>
        <v>1.6</v>
      </c>
      <c r="V29" s="70">
        <f t="shared" si="1"/>
      </c>
      <c r="W29" s="70">
        <f t="shared" si="1"/>
        <v>4.5</v>
      </c>
      <c r="X29" s="70">
        <f t="shared" si="1"/>
        <v>6.4</v>
      </c>
      <c r="Y29" s="70">
        <f t="shared" si="1"/>
        <v>9.9</v>
      </c>
      <c r="Z29" s="70">
        <f t="shared" si="1"/>
      </c>
      <c r="AA29" s="70">
        <f t="shared" si="1"/>
      </c>
    </row>
    <row r="30" spans="1:27" s="69" customFormat="1" ht="15" customHeight="1">
      <c r="A30" s="66">
        <v>24</v>
      </c>
      <c r="B30" s="67">
        <v>0</v>
      </c>
      <c r="C30" s="67">
        <v>0.4</v>
      </c>
      <c r="D30" s="67">
        <v>1.3</v>
      </c>
      <c r="E30" s="67">
        <v>1.9</v>
      </c>
      <c r="F30" s="67">
        <v>10.6</v>
      </c>
      <c r="G30" s="67">
        <v>3</v>
      </c>
      <c r="H30" s="67">
        <v>9.7</v>
      </c>
      <c r="I30" s="67">
        <v>1.5</v>
      </c>
      <c r="J30" s="67">
        <v>51.7</v>
      </c>
      <c r="K30" s="67">
        <v>17</v>
      </c>
      <c r="L30" s="67">
        <v>0.4</v>
      </c>
      <c r="M30" s="67">
        <v>0</v>
      </c>
      <c r="N30" s="68"/>
      <c r="P30" s="70">
        <f t="shared" si="2"/>
      </c>
      <c r="Q30" s="70">
        <f t="shared" si="2"/>
        <v>0.4</v>
      </c>
      <c r="R30" s="70">
        <f t="shared" si="2"/>
        <v>1.3</v>
      </c>
      <c r="S30" s="70">
        <f t="shared" si="1"/>
        <v>1.9</v>
      </c>
      <c r="T30" s="70">
        <f t="shared" si="1"/>
        <v>10.6</v>
      </c>
      <c r="U30" s="70">
        <f t="shared" si="1"/>
        <v>3</v>
      </c>
      <c r="V30" s="70">
        <f t="shared" si="1"/>
        <v>9.7</v>
      </c>
      <c r="W30" s="70">
        <f t="shared" si="1"/>
        <v>1.5</v>
      </c>
      <c r="X30" s="70">
        <f t="shared" si="1"/>
        <v>51.7</v>
      </c>
      <c r="Y30" s="70">
        <f t="shared" si="1"/>
        <v>17</v>
      </c>
      <c r="Z30" s="70">
        <f t="shared" si="1"/>
        <v>0.4</v>
      </c>
      <c r="AA30" s="70">
        <f t="shared" si="1"/>
      </c>
    </row>
    <row r="31" spans="1:27" s="69" customFormat="1" ht="15" customHeight="1">
      <c r="A31" s="66">
        <v>25</v>
      </c>
      <c r="B31" s="67">
        <v>0</v>
      </c>
      <c r="C31" s="67">
        <v>0</v>
      </c>
      <c r="D31" s="67">
        <v>4.6</v>
      </c>
      <c r="E31" s="67">
        <v>1</v>
      </c>
      <c r="F31" s="67">
        <v>0</v>
      </c>
      <c r="G31" s="67">
        <v>24.1</v>
      </c>
      <c r="H31" s="67">
        <v>0.3</v>
      </c>
      <c r="I31" s="67">
        <v>68.8</v>
      </c>
      <c r="J31" s="67">
        <v>24.2</v>
      </c>
      <c r="K31" s="67">
        <v>52</v>
      </c>
      <c r="L31" s="67">
        <v>0</v>
      </c>
      <c r="M31" s="67">
        <v>0</v>
      </c>
      <c r="N31" s="68"/>
      <c r="P31" s="70">
        <f t="shared" si="2"/>
      </c>
      <c r="Q31" s="70">
        <f t="shared" si="2"/>
      </c>
      <c r="R31" s="70">
        <f t="shared" si="2"/>
        <v>4.6</v>
      </c>
      <c r="S31" s="70">
        <f t="shared" si="1"/>
        <v>1</v>
      </c>
      <c r="T31" s="70">
        <f t="shared" si="1"/>
      </c>
      <c r="U31" s="70">
        <f t="shared" si="1"/>
        <v>24.1</v>
      </c>
      <c r="V31" s="70">
        <f t="shared" si="1"/>
        <v>0.3</v>
      </c>
      <c r="W31" s="70">
        <f t="shared" si="1"/>
        <v>68.8</v>
      </c>
      <c r="X31" s="70">
        <f t="shared" si="1"/>
        <v>24.2</v>
      </c>
      <c r="Y31" s="70">
        <f t="shared" si="1"/>
        <v>52</v>
      </c>
      <c r="Z31" s="70">
        <f t="shared" si="1"/>
      </c>
      <c r="AA31" s="70">
        <f t="shared" si="1"/>
      </c>
    </row>
    <row r="32" spans="1:27" s="69" customFormat="1" ht="15" customHeight="1">
      <c r="A32" s="66">
        <v>26</v>
      </c>
      <c r="B32" s="67">
        <v>0</v>
      </c>
      <c r="C32" s="67">
        <v>14</v>
      </c>
      <c r="D32" s="67">
        <v>0.7</v>
      </c>
      <c r="E32" s="67">
        <v>0</v>
      </c>
      <c r="F32" s="67">
        <v>4.3</v>
      </c>
      <c r="G32" s="67">
        <v>28</v>
      </c>
      <c r="H32" s="67">
        <v>3.4</v>
      </c>
      <c r="I32" s="67">
        <v>53</v>
      </c>
      <c r="J32" s="67">
        <v>0.7</v>
      </c>
      <c r="K32" s="67">
        <v>2.1</v>
      </c>
      <c r="L32" s="67">
        <v>0</v>
      </c>
      <c r="M32" s="67">
        <v>0</v>
      </c>
      <c r="N32" s="68"/>
      <c r="P32" s="70">
        <f t="shared" si="2"/>
      </c>
      <c r="Q32" s="70">
        <f t="shared" si="2"/>
        <v>14</v>
      </c>
      <c r="R32" s="70">
        <f t="shared" si="2"/>
        <v>0.7</v>
      </c>
      <c r="S32" s="70">
        <f t="shared" si="1"/>
      </c>
      <c r="T32" s="70">
        <f t="shared" si="1"/>
        <v>4.3</v>
      </c>
      <c r="U32" s="70">
        <f t="shared" si="1"/>
        <v>28</v>
      </c>
      <c r="V32" s="70">
        <f t="shared" si="1"/>
        <v>3.4</v>
      </c>
      <c r="W32" s="70">
        <f t="shared" si="1"/>
        <v>53</v>
      </c>
      <c r="X32" s="70">
        <f t="shared" si="1"/>
        <v>0.7</v>
      </c>
      <c r="Y32" s="70">
        <f t="shared" si="1"/>
        <v>2.1</v>
      </c>
      <c r="Z32" s="70">
        <f t="shared" si="1"/>
      </c>
      <c r="AA32" s="70">
        <f t="shared" si="1"/>
      </c>
    </row>
    <row r="33" spans="1:27" s="69" customFormat="1" ht="15" customHeight="1">
      <c r="A33" s="66">
        <v>27</v>
      </c>
      <c r="B33" s="67">
        <v>0</v>
      </c>
      <c r="C33" s="67">
        <v>0.5</v>
      </c>
      <c r="D33" s="67">
        <v>9</v>
      </c>
      <c r="E33" s="67">
        <v>0.5</v>
      </c>
      <c r="F33" s="67">
        <v>0</v>
      </c>
      <c r="G33" s="67">
        <v>5.3</v>
      </c>
      <c r="H33" s="67">
        <v>0</v>
      </c>
      <c r="I33" s="67">
        <v>75.9</v>
      </c>
      <c r="J33" s="67">
        <v>0</v>
      </c>
      <c r="K33" s="67">
        <v>0.9</v>
      </c>
      <c r="L33" s="67">
        <v>0</v>
      </c>
      <c r="M33" s="67">
        <v>0</v>
      </c>
      <c r="N33" s="68"/>
      <c r="P33" s="70">
        <f t="shared" si="2"/>
      </c>
      <c r="Q33" s="70">
        <f t="shared" si="2"/>
        <v>0.5</v>
      </c>
      <c r="R33" s="70">
        <f t="shared" si="2"/>
        <v>9</v>
      </c>
      <c r="S33" s="70">
        <f t="shared" si="1"/>
        <v>0.5</v>
      </c>
      <c r="T33" s="70">
        <f t="shared" si="1"/>
      </c>
      <c r="U33" s="70">
        <f t="shared" si="1"/>
        <v>5.3</v>
      </c>
      <c r="V33" s="70">
        <f t="shared" si="1"/>
      </c>
      <c r="W33" s="70">
        <f t="shared" si="1"/>
        <v>75.9</v>
      </c>
      <c r="X33" s="70">
        <f t="shared" si="1"/>
      </c>
      <c r="Y33" s="70">
        <f t="shared" si="1"/>
        <v>0.9</v>
      </c>
      <c r="Z33" s="70">
        <f t="shared" si="1"/>
      </c>
      <c r="AA33" s="70">
        <f t="shared" si="1"/>
      </c>
    </row>
    <row r="34" spans="1:27" s="69" customFormat="1" ht="15" customHeight="1">
      <c r="A34" s="66">
        <v>28</v>
      </c>
      <c r="B34" s="67">
        <v>0</v>
      </c>
      <c r="C34" s="67">
        <v>8.7</v>
      </c>
      <c r="D34" s="67">
        <v>0.3</v>
      </c>
      <c r="E34" s="67">
        <v>3.8</v>
      </c>
      <c r="F34" s="67">
        <v>2.3</v>
      </c>
      <c r="G34" s="67">
        <v>0</v>
      </c>
      <c r="H34" s="67">
        <v>0</v>
      </c>
      <c r="I34" s="67">
        <v>21.2</v>
      </c>
      <c r="J34" s="67">
        <v>1</v>
      </c>
      <c r="K34" s="67">
        <v>0</v>
      </c>
      <c r="L34" s="67">
        <v>0</v>
      </c>
      <c r="M34" s="67">
        <v>0</v>
      </c>
      <c r="N34" s="68"/>
      <c r="P34" s="70">
        <f t="shared" si="2"/>
      </c>
      <c r="Q34" s="70">
        <f t="shared" si="2"/>
        <v>8.7</v>
      </c>
      <c r="R34" s="70">
        <f t="shared" si="2"/>
        <v>0.3</v>
      </c>
      <c r="S34" s="70">
        <f t="shared" si="1"/>
        <v>3.8</v>
      </c>
      <c r="T34" s="70">
        <f t="shared" si="1"/>
        <v>2.3</v>
      </c>
      <c r="U34" s="70">
        <f t="shared" si="1"/>
      </c>
      <c r="V34" s="70">
        <f t="shared" si="1"/>
      </c>
      <c r="W34" s="70">
        <f t="shared" si="1"/>
        <v>21.2</v>
      </c>
      <c r="X34" s="70">
        <f t="shared" si="1"/>
        <v>1</v>
      </c>
      <c r="Y34" s="70">
        <f t="shared" si="1"/>
      </c>
      <c r="Z34" s="70">
        <f t="shared" si="1"/>
      </c>
      <c r="AA34" s="70">
        <f t="shared" si="1"/>
      </c>
    </row>
    <row r="35" spans="1:27" s="69" customFormat="1" ht="15" customHeight="1">
      <c r="A35" s="66">
        <v>29</v>
      </c>
      <c r="B35" s="67">
        <v>14.8</v>
      </c>
      <c r="C35" s="67">
        <v>13.1</v>
      </c>
      <c r="D35" s="67">
        <v>1</v>
      </c>
      <c r="E35" s="67">
        <v>0</v>
      </c>
      <c r="F35" s="67">
        <v>0.4</v>
      </c>
      <c r="G35" s="67">
        <v>0.5</v>
      </c>
      <c r="H35" s="67">
        <v>0</v>
      </c>
      <c r="I35" s="67">
        <v>28.4</v>
      </c>
      <c r="J35" s="67">
        <v>7.1</v>
      </c>
      <c r="K35" s="67">
        <v>0</v>
      </c>
      <c r="L35" s="67">
        <v>0</v>
      </c>
      <c r="M35" s="67">
        <v>29.5</v>
      </c>
      <c r="N35" s="68"/>
      <c r="P35" s="70">
        <f t="shared" si="2"/>
        <v>14.8</v>
      </c>
      <c r="Q35" s="70">
        <f t="shared" si="2"/>
        <v>13.1</v>
      </c>
      <c r="R35" s="70">
        <f t="shared" si="2"/>
        <v>1</v>
      </c>
      <c r="S35" s="70">
        <f t="shared" si="1"/>
      </c>
      <c r="T35" s="70">
        <f t="shared" si="1"/>
        <v>0.4</v>
      </c>
      <c r="U35" s="70">
        <f t="shared" si="1"/>
        <v>0.5</v>
      </c>
      <c r="V35" s="70">
        <f t="shared" si="1"/>
      </c>
      <c r="W35" s="70">
        <f t="shared" si="1"/>
        <v>28.4</v>
      </c>
      <c r="X35" s="70">
        <f t="shared" si="1"/>
        <v>7.1</v>
      </c>
      <c r="Y35" s="70">
        <f t="shared" si="1"/>
      </c>
      <c r="Z35" s="70">
        <f t="shared" si="1"/>
      </c>
      <c r="AA35" s="70">
        <f t="shared" si="1"/>
        <v>29.5</v>
      </c>
    </row>
    <row r="36" spans="1:27" s="69" customFormat="1" ht="15" customHeight="1">
      <c r="A36" s="66">
        <v>30</v>
      </c>
      <c r="B36" s="67">
        <v>10.2</v>
      </c>
      <c r="C36" s="67">
        <v>3.3</v>
      </c>
      <c r="D36" s="67">
        <v>13.2</v>
      </c>
      <c r="E36" s="67">
        <v>7.9</v>
      </c>
      <c r="F36" s="67">
        <v>0</v>
      </c>
      <c r="G36" s="67">
        <v>0</v>
      </c>
      <c r="H36" s="67">
        <v>16.7</v>
      </c>
      <c r="I36" s="67">
        <v>57</v>
      </c>
      <c r="J36" s="67">
        <v>22</v>
      </c>
      <c r="K36" s="67">
        <v>0</v>
      </c>
      <c r="L36" s="67"/>
      <c r="M36" s="67">
        <v>0</v>
      </c>
      <c r="N36" s="68"/>
      <c r="P36" s="70">
        <f t="shared" si="2"/>
        <v>10.2</v>
      </c>
      <c r="Q36" s="70">
        <f t="shared" si="2"/>
        <v>3.3</v>
      </c>
      <c r="R36" s="70">
        <f t="shared" si="2"/>
        <v>13.2</v>
      </c>
      <c r="S36" s="70">
        <f t="shared" si="1"/>
        <v>7.9</v>
      </c>
      <c r="T36" s="70">
        <f t="shared" si="1"/>
      </c>
      <c r="U36" s="70">
        <f t="shared" si="1"/>
      </c>
      <c r="V36" s="70">
        <f t="shared" si="1"/>
        <v>16.7</v>
      </c>
      <c r="W36" s="70">
        <f t="shared" si="1"/>
        <v>57</v>
      </c>
      <c r="X36" s="70">
        <f t="shared" si="1"/>
        <v>22</v>
      </c>
      <c r="Y36" s="70">
        <f t="shared" si="1"/>
      </c>
      <c r="Z36" s="70">
        <f t="shared" si="1"/>
      </c>
      <c r="AA36" s="70">
        <f t="shared" si="1"/>
      </c>
    </row>
    <row r="37" spans="1:27" s="69" customFormat="1" ht="15" customHeight="1">
      <c r="A37" s="71">
        <v>31</v>
      </c>
      <c r="B37" s="72"/>
      <c r="C37" s="72">
        <v>7.5</v>
      </c>
      <c r="D37" s="72"/>
      <c r="E37" s="72">
        <v>2</v>
      </c>
      <c r="F37" s="72">
        <v>0</v>
      </c>
      <c r="G37" s="72"/>
      <c r="H37" s="72">
        <v>2.4</v>
      </c>
      <c r="I37" s="72"/>
      <c r="J37" s="72">
        <v>2.4</v>
      </c>
      <c r="K37" s="72">
        <v>0</v>
      </c>
      <c r="L37" s="72"/>
      <c r="M37" s="72">
        <v>0</v>
      </c>
      <c r="N37" s="73"/>
      <c r="P37" s="70">
        <f t="shared" si="2"/>
      </c>
      <c r="Q37" s="70">
        <f t="shared" si="2"/>
        <v>7.5</v>
      </c>
      <c r="R37" s="70">
        <f t="shared" si="2"/>
      </c>
      <c r="S37" s="70">
        <f t="shared" si="1"/>
        <v>2</v>
      </c>
      <c r="T37" s="70">
        <f t="shared" si="1"/>
      </c>
      <c r="U37" s="70">
        <f t="shared" si="1"/>
      </c>
      <c r="V37" s="70">
        <f t="shared" si="1"/>
        <v>2.4</v>
      </c>
      <c r="W37" s="70">
        <f t="shared" si="1"/>
      </c>
      <c r="X37" s="70">
        <f t="shared" si="1"/>
        <v>2.4</v>
      </c>
      <c r="Y37" s="70">
        <f t="shared" si="1"/>
      </c>
      <c r="Z37" s="70">
        <f t="shared" si="1"/>
      </c>
      <c r="AA37" s="70">
        <f t="shared" si="1"/>
      </c>
    </row>
    <row r="38" spans="1:27" ht="21">
      <c r="A38" s="74" t="s">
        <v>25</v>
      </c>
      <c r="B38" s="75">
        <f aca="true" t="shared" si="3" ref="B38:M38">SUM(B7:B37)</f>
        <v>94.5</v>
      </c>
      <c r="C38" s="75">
        <f t="shared" si="3"/>
        <v>172.4</v>
      </c>
      <c r="D38" s="75">
        <f t="shared" si="3"/>
        <v>71.2</v>
      </c>
      <c r="E38" s="75">
        <f t="shared" si="3"/>
        <v>148.70000000000005</v>
      </c>
      <c r="F38" s="75">
        <f t="shared" si="3"/>
        <v>93.99999999999999</v>
      </c>
      <c r="G38" s="75">
        <f t="shared" si="3"/>
        <v>153.60000000000002</v>
      </c>
      <c r="H38" s="75">
        <f t="shared" si="3"/>
        <v>227.2</v>
      </c>
      <c r="I38" s="75">
        <f t="shared" si="3"/>
        <v>864.2</v>
      </c>
      <c r="J38" s="75">
        <f t="shared" si="3"/>
        <v>435.59999999999997</v>
      </c>
      <c r="K38" s="75">
        <f t="shared" si="3"/>
        <v>259.20000000000005</v>
      </c>
      <c r="L38" s="75">
        <f t="shared" si="3"/>
        <v>24</v>
      </c>
      <c r="M38" s="75">
        <f t="shared" si="3"/>
        <v>38.9</v>
      </c>
      <c r="N38" s="76">
        <f>SUM(B38:M38)</f>
        <v>2583.5000000000005</v>
      </c>
      <c r="O38" s="77" t="s">
        <v>26</v>
      </c>
      <c r="P38" s="65">
        <f aca="true" t="shared" si="4" ref="P38:AA38">COUNT(P7:P37)</f>
        <v>8</v>
      </c>
      <c r="Q38" s="65">
        <f t="shared" si="4"/>
        <v>19</v>
      </c>
      <c r="R38" s="65">
        <f t="shared" si="4"/>
        <v>19</v>
      </c>
      <c r="S38" s="65">
        <f t="shared" si="4"/>
        <v>18</v>
      </c>
      <c r="T38" s="65">
        <f t="shared" si="4"/>
        <v>18</v>
      </c>
      <c r="U38" s="65">
        <f t="shared" si="4"/>
        <v>23</v>
      </c>
      <c r="V38" s="65">
        <f t="shared" si="4"/>
        <v>22</v>
      </c>
      <c r="W38" s="65">
        <f t="shared" si="4"/>
        <v>27</v>
      </c>
      <c r="X38" s="65">
        <f t="shared" si="4"/>
        <v>28</v>
      </c>
      <c r="Y38" s="65">
        <f t="shared" si="4"/>
        <v>18</v>
      </c>
      <c r="Z38" s="65">
        <f t="shared" si="4"/>
        <v>5</v>
      </c>
      <c r="AA38" s="65">
        <f t="shared" si="4"/>
        <v>2</v>
      </c>
    </row>
    <row r="39" spans="1:15" ht="21">
      <c r="A39" s="74" t="s">
        <v>27</v>
      </c>
      <c r="B39" s="75">
        <f aca="true" t="shared" si="5" ref="B39:M39">+AVERAGE(B5:B37)</f>
        <v>3.15</v>
      </c>
      <c r="C39" s="75">
        <f t="shared" si="5"/>
        <v>5.561290322580645</v>
      </c>
      <c r="D39" s="75">
        <f t="shared" si="5"/>
        <v>2.3733333333333335</v>
      </c>
      <c r="E39" s="75">
        <f t="shared" si="5"/>
        <v>4.796774193548389</v>
      </c>
      <c r="F39" s="75">
        <f t="shared" si="5"/>
        <v>3.0322580645161286</v>
      </c>
      <c r="G39" s="75">
        <f>+AVERAGE(G5:G37)</f>
        <v>5.120000000000001</v>
      </c>
      <c r="H39" s="75">
        <f t="shared" si="5"/>
        <v>7.329032258064516</v>
      </c>
      <c r="I39" s="75">
        <f t="shared" si="5"/>
        <v>28.80666666666667</v>
      </c>
      <c r="J39" s="75">
        <f t="shared" si="5"/>
        <v>14.051612903225806</v>
      </c>
      <c r="K39" s="75">
        <f t="shared" si="5"/>
        <v>8.361290322580647</v>
      </c>
      <c r="L39" s="75">
        <f t="shared" si="5"/>
        <v>0.8275862068965517</v>
      </c>
      <c r="M39" s="75">
        <f t="shared" si="5"/>
        <v>1.2548387096774194</v>
      </c>
      <c r="N39" s="76">
        <f>+AVERAGE(B39:M39)</f>
        <v>7.055390248424175</v>
      </c>
      <c r="O39" s="77" t="s">
        <v>28</v>
      </c>
    </row>
    <row r="40" spans="1:15" ht="21">
      <c r="A40" s="78" t="s">
        <v>50</v>
      </c>
      <c r="B40" s="79">
        <f aca="true" t="shared" si="6" ref="B40:M40">P38</f>
        <v>8</v>
      </c>
      <c r="C40" s="79">
        <f t="shared" si="6"/>
        <v>19</v>
      </c>
      <c r="D40" s="79">
        <f t="shared" si="6"/>
        <v>19</v>
      </c>
      <c r="E40" s="79">
        <f t="shared" si="6"/>
        <v>18</v>
      </c>
      <c r="F40" s="79">
        <f t="shared" si="6"/>
        <v>18</v>
      </c>
      <c r="G40" s="79">
        <f t="shared" si="6"/>
        <v>23</v>
      </c>
      <c r="H40" s="79">
        <f t="shared" si="6"/>
        <v>22</v>
      </c>
      <c r="I40" s="79">
        <f t="shared" si="6"/>
        <v>27</v>
      </c>
      <c r="J40" s="79">
        <f t="shared" si="6"/>
        <v>28</v>
      </c>
      <c r="K40" s="79">
        <f t="shared" si="6"/>
        <v>18</v>
      </c>
      <c r="L40" s="79">
        <f t="shared" si="6"/>
        <v>5</v>
      </c>
      <c r="M40" s="79">
        <f t="shared" si="6"/>
        <v>2</v>
      </c>
      <c r="N40" s="79">
        <f>SUM(B40:M40)</f>
        <v>207</v>
      </c>
      <c r="O40" s="77" t="s">
        <v>29</v>
      </c>
    </row>
    <row r="41" spans="1:14" s="83" customFormat="1" ht="18" customHeight="1">
      <c r="A41" s="80" t="s">
        <v>51</v>
      </c>
      <c r="B41" s="81"/>
      <c r="C41" s="81" t="s">
        <v>32</v>
      </c>
      <c r="D41" s="82">
        <f>MAX(C52:C415)</f>
        <v>144.5</v>
      </c>
      <c r="E41" s="81" t="s">
        <v>26</v>
      </c>
      <c r="F41" s="120">
        <f>IF(COUNT(A52:A417)=0," ",INDEX(A52:A417,C418))</f>
        <v>45247</v>
      </c>
      <c r="G41" s="120"/>
      <c r="H41" s="81" t="s">
        <v>52</v>
      </c>
      <c r="I41" s="81"/>
      <c r="J41" s="81" t="s">
        <v>32</v>
      </c>
      <c r="K41" s="82">
        <f>MAX(D52:D416)</f>
        <v>221.7</v>
      </c>
      <c r="L41" s="81" t="s">
        <v>26</v>
      </c>
      <c r="M41" s="120">
        <f>IF(COUNT(A52:A417)=0," ",INDEX(A52:A417,D418))</f>
        <v>45246</v>
      </c>
      <c r="N41" s="120"/>
    </row>
    <row r="42" spans="1:14" s="83" customFormat="1" ht="18" customHeight="1">
      <c r="A42" s="80" t="s">
        <v>53</v>
      </c>
      <c r="B42" s="81"/>
      <c r="C42" s="81" t="s">
        <v>32</v>
      </c>
      <c r="D42" s="82">
        <f>MAX(E52:E413)</f>
        <v>250.89999999999998</v>
      </c>
      <c r="E42" s="81" t="s">
        <v>26</v>
      </c>
      <c r="F42" s="120">
        <f>IF(COUNT(A5:A417)=0," ",INDEX(A52:A417,E418))</f>
        <v>45246</v>
      </c>
      <c r="G42" s="120"/>
      <c r="H42" s="81" t="s">
        <v>54</v>
      </c>
      <c r="I42" s="81"/>
      <c r="J42" s="81" t="s">
        <v>32</v>
      </c>
      <c r="K42" s="82">
        <f>MAX(F52:F414)</f>
        <v>267</v>
      </c>
      <c r="L42" s="81" t="s">
        <v>26</v>
      </c>
      <c r="M42" s="120">
        <f>IF(COUNT(A52:A417)=0," ",INDEX(A52:A417,F418))</f>
        <v>45245</v>
      </c>
      <c r="N42" s="120"/>
    </row>
    <row r="43" spans="1:14" s="83" customFormat="1" ht="18" customHeight="1">
      <c r="A43" s="80" t="s">
        <v>55</v>
      </c>
      <c r="B43" s="81"/>
      <c r="C43" s="81" t="s">
        <v>32</v>
      </c>
      <c r="D43" s="82">
        <f>MAX(G52:G411)</f>
        <v>312</v>
      </c>
      <c r="E43" s="81" t="s">
        <v>26</v>
      </c>
      <c r="F43" s="120">
        <f>IF(COUNT(A52:A417)=0," ",INDEX(A52:A417,G418))</f>
        <v>45243</v>
      </c>
      <c r="G43" s="120"/>
      <c r="H43" s="81" t="s">
        <v>56</v>
      </c>
      <c r="I43" s="81"/>
      <c r="J43" s="81" t="s">
        <v>32</v>
      </c>
      <c r="K43" s="82">
        <f>MAX(H52:H412)</f>
        <v>359.3</v>
      </c>
      <c r="L43" s="81" t="s">
        <v>26</v>
      </c>
      <c r="M43" s="120">
        <f>IF(COUNT(A52:A417)=0," ",INDEX(A52:A417,H418))</f>
        <v>45242</v>
      </c>
      <c r="N43" s="120"/>
    </row>
    <row r="44" spans="1:14" s="83" customFormat="1" ht="18" customHeight="1">
      <c r="A44" s="80" t="s">
        <v>57</v>
      </c>
      <c r="B44" s="81"/>
      <c r="C44" s="81" t="s">
        <v>32</v>
      </c>
      <c r="D44" s="82">
        <f>MAX(I52:I409)</f>
        <v>388.5</v>
      </c>
      <c r="E44" s="81" t="s">
        <v>26</v>
      </c>
      <c r="F44" s="120">
        <f>IF(COUNT(A52:A417)=0," ",INDEX(A52:A417,I418))</f>
        <v>45242</v>
      </c>
      <c r="G44" s="120"/>
      <c r="H44" s="81" t="s">
        <v>58</v>
      </c>
      <c r="I44" s="81"/>
      <c r="J44" s="81" t="s">
        <v>32</v>
      </c>
      <c r="K44" s="82">
        <f>MAX(J52:J410)</f>
        <v>415.5</v>
      </c>
      <c r="L44" s="81" t="s">
        <v>26</v>
      </c>
      <c r="M44" s="120">
        <f>IF(COUNT(A52:A417)=0," ",INDEX(A52:A417,J418))</f>
        <v>45241</v>
      </c>
      <c r="N44" s="120"/>
    </row>
    <row r="45" spans="1:14" ht="18" customHeight="1">
      <c r="A45" s="80" t="s">
        <v>59</v>
      </c>
      <c r="B45" s="76"/>
      <c r="C45" s="81" t="s">
        <v>32</v>
      </c>
      <c r="D45" s="82">
        <f>MAX(K52:K407)</f>
        <v>422.8</v>
      </c>
      <c r="E45" s="81" t="s">
        <v>26</v>
      </c>
      <c r="F45" s="120">
        <f>IF(COUNT(A52:A417)=0," ",INDEX(A52:A417,K418))</f>
        <v>45240</v>
      </c>
      <c r="G45" s="120"/>
      <c r="H45" s="81" t="s">
        <v>60</v>
      </c>
      <c r="I45" s="76"/>
      <c r="J45" s="81" t="s">
        <v>32</v>
      </c>
      <c r="K45" s="82">
        <f>MAX(L52:L408)</f>
        <v>443.5</v>
      </c>
      <c r="L45" s="81" t="s">
        <v>26</v>
      </c>
      <c r="M45" s="120">
        <f>IF(COUNT(A52:A417)=0," ",INDEX(A52:A417,L418))</f>
        <v>45239</v>
      </c>
      <c r="N45" s="120"/>
    </row>
    <row r="46" spans="1:14" ht="18" customHeight="1">
      <c r="A46" s="80" t="s">
        <v>61</v>
      </c>
      <c r="B46" s="76"/>
      <c r="C46" s="81" t="s">
        <v>32</v>
      </c>
      <c r="D46" s="82">
        <f>MAX(M52:M402)</f>
        <v>528.7</v>
      </c>
      <c r="E46" s="81" t="s">
        <v>26</v>
      </c>
      <c r="F46" s="120">
        <f>IF(COUNT(A52:A417)=0," ",INDEX(A52:A417,M418))</f>
        <v>45246</v>
      </c>
      <c r="G46" s="120"/>
      <c r="H46" s="81" t="s">
        <v>62</v>
      </c>
      <c r="I46" s="76"/>
      <c r="J46" s="81" t="s">
        <v>32</v>
      </c>
      <c r="K46" s="82">
        <f>MAX(N52:N403)</f>
        <v>585.7</v>
      </c>
      <c r="L46" s="81" t="s">
        <v>26</v>
      </c>
      <c r="M46" s="120">
        <f>IF(COUNT(A52:A417)=0," ",INDEX(A52:A417,N418))</f>
        <v>45246</v>
      </c>
      <c r="N46" s="120"/>
    </row>
    <row r="47" spans="1:14" ht="21">
      <c r="A47" s="80" t="s">
        <v>63</v>
      </c>
      <c r="B47" s="76"/>
      <c r="C47" s="81" t="s">
        <v>32</v>
      </c>
      <c r="D47" s="82">
        <f>MAX(O52:O386)</f>
        <v>875.1999999999999</v>
      </c>
      <c r="E47" s="81" t="s">
        <v>26</v>
      </c>
      <c r="F47" s="120">
        <f>IF(COUNT(A52:A417)=0," ",INDEX(A52:A417,O418))</f>
        <v>45239</v>
      </c>
      <c r="G47" s="120"/>
      <c r="H47" s="81"/>
      <c r="I47" s="76"/>
      <c r="J47" s="76"/>
      <c r="K47" s="76"/>
      <c r="L47" s="76"/>
      <c r="M47" s="76"/>
      <c r="N47" s="76"/>
    </row>
    <row r="49" ht="21" hidden="1"/>
    <row r="50" spans="1:16" ht="18" hidden="1">
      <c r="A50" s="121" t="s">
        <v>64</v>
      </c>
      <c r="B50" s="122"/>
      <c r="C50" s="85" t="s">
        <v>31</v>
      </c>
      <c r="D50" s="85" t="s">
        <v>33</v>
      </c>
      <c r="E50" s="85" t="s">
        <v>34</v>
      </c>
      <c r="F50" s="85" t="s">
        <v>35</v>
      </c>
      <c r="G50" s="85" t="s">
        <v>36</v>
      </c>
      <c r="H50" s="85" t="s">
        <v>37</v>
      </c>
      <c r="I50" s="85" t="s">
        <v>38</v>
      </c>
      <c r="J50" s="85" t="s">
        <v>39</v>
      </c>
      <c r="K50" s="85" t="s">
        <v>40</v>
      </c>
      <c r="L50" s="85" t="s">
        <v>41</v>
      </c>
      <c r="M50" s="85" t="s">
        <v>42</v>
      </c>
      <c r="N50" s="85" t="s">
        <v>43</v>
      </c>
      <c r="O50" s="84" t="s">
        <v>44</v>
      </c>
      <c r="P50" s="86"/>
    </row>
    <row r="51" spans="1:16" ht="21.75" hidden="1" thickBot="1">
      <c r="A51" s="87" t="s">
        <v>12</v>
      </c>
      <c r="B51" s="87"/>
      <c r="C51" s="88">
        <v>1</v>
      </c>
      <c r="D51" s="89" t="s">
        <v>65</v>
      </c>
      <c r="E51" s="89" t="s">
        <v>66</v>
      </c>
      <c r="F51" s="89" t="s">
        <v>67</v>
      </c>
      <c r="G51" s="89" t="s">
        <v>68</v>
      </c>
      <c r="H51" s="89" t="s">
        <v>69</v>
      </c>
      <c r="I51" s="89" t="s">
        <v>70</v>
      </c>
      <c r="J51" s="89" t="s">
        <v>71</v>
      </c>
      <c r="K51" s="89" t="s">
        <v>72</v>
      </c>
      <c r="L51" s="89" t="s">
        <v>73</v>
      </c>
      <c r="M51" s="89" t="s">
        <v>74</v>
      </c>
      <c r="N51" s="89" t="s">
        <v>75</v>
      </c>
      <c r="O51" s="90" t="s">
        <v>76</v>
      </c>
      <c r="P51" s="91"/>
    </row>
    <row r="52" spans="1:16" ht="21" hidden="1">
      <c r="A52" s="92">
        <v>45017</v>
      </c>
      <c r="B52" s="93">
        <v>1</v>
      </c>
      <c r="C52" s="94">
        <f>+B7</f>
        <v>0</v>
      </c>
      <c r="D52" s="95">
        <f aca="true" t="shared" si="7" ref="D52:D115">C52+C53</f>
        <v>0</v>
      </c>
      <c r="E52" s="95">
        <f aca="true" t="shared" si="8" ref="E52:E115">C52+C53+C54</f>
        <v>15.6</v>
      </c>
      <c r="F52" s="95">
        <f aca="true" t="shared" si="9" ref="F52:F115">C52+C53+C54+C55</f>
        <v>15.6</v>
      </c>
      <c r="G52" s="95">
        <f aca="true" t="shared" si="10" ref="G52:G115">C52+C53+C54+C55+C56</f>
        <v>27.6</v>
      </c>
      <c r="H52" s="95">
        <f aca="true" t="shared" si="11" ref="H52:H115">C52+C53+C54+C55+C56+C57</f>
        <v>27.6</v>
      </c>
      <c r="I52" s="95">
        <f aca="true" t="shared" si="12" ref="I52:I115">C52+C53+C54+C55+C56+C57+C58</f>
        <v>27.6</v>
      </c>
      <c r="J52" s="95">
        <f aca="true" t="shared" si="13" ref="J52:J115">C52+C53+C54+C55+C56+C57+C58+C59</f>
        <v>27.6</v>
      </c>
      <c r="K52" s="95">
        <f aca="true" t="shared" si="14" ref="K52:K115">C52+C53+C54+C55+C56+C57+C58+C59+C60</f>
        <v>27.6</v>
      </c>
      <c r="L52" s="95">
        <f aca="true" t="shared" si="15" ref="L52:L115">C52+C53+C54+C55+C56+C57+C58+C59+C60+C61</f>
        <v>27.6</v>
      </c>
      <c r="M52" s="94">
        <f aca="true" t="shared" si="16" ref="M52:M115">C52+C53+C54+C55+C56+C57+C58+C59+C60+C61+C62+C63+C64+C65</f>
        <v>27.6</v>
      </c>
      <c r="N52" s="94">
        <f aca="true" t="shared" si="17" ref="N52:N115">C52+C53+C54+C55+C56+C57+C58+C59+C60+C61+C62+C63+C64+C65+C66</f>
        <v>31.1</v>
      </c>
      <c r="O52" s="96">
        <f aca="true" t="shared" si="18" ref="O52:O115">C52+C53+C54+C55+C56+C57+C58+C59+C60+C61+C62+C63+C64+C65+C66+C67+C68+C69+C70+C71+C72+C73+C74+C75+C76+C77+C78+C79+C80+C81</f>
        <v>94.5</v>
      </c>
      <c r="P52" s="97"/>
    </row>
    <row r="53" spans="1:16" ht="21" hidden="1">
      <c r="A53" s="98">
        <v>45018</v>
      </c>
      <c r="B53" s="93">
        <v>2</v>
      </c>
      <c r="C53" s="94">
        <f>+B8</f>
        <v>0</v>
      </c>
      <c r="D53" s="95">
        <f t="shared" si="7"/>
        <v>15.6</v>
      </c>
      <c r="E53" s="95">
        <f t="shared" si="8"/>
        <v>15.6</v>
      </c>
      <c r="F53" s="95">
        <f t="shared" si="9"/>
        <v>27.6</v>
      </c>
      <c r="G53" s="95">
        <f t="shared" si="10"/>
        <v>27.6</v>
      </c>
      <c r="H53" s="95">
        <f t="shared" si="11"/>
        <v>27.6</v>
      </c>
      <c r="I53" s="95">
        <f t="shared" si="12"/>
        <v>27.6</v>
      </c>
      <c r="J53" s="95">
        <f t="shared" si="13"/>
        <v>27.6</v>
      </c>
      <c r="K53" s="95">
        <f t="shared" si="14"/>
        <v>27.6</v>
      </c>
      <c r="L53" s="95">
        <f t="shared" si="15"/>
        <v>27.6</v>
      </c>
      <c r="M53" s="94">
        <f t="shared" si="16"/>
        <v>31.1</v>
      </c>
      <c r="N53" s="94">
        <f t="shared" si="17"/>
        <v>51.7</v>
      </c>
      <c r="O53" s="96">
        <f t="shared" si="18"/>
        <v>135.2</v>
      </c>
      <c r="P53" s="97"/>
    </row>
    <row r="54" spans="1:16" ht="21" hidden="1">
      <c r="A54" s="92">
        <v>45019</v>
      </c>
      <c r="B54" s="93">
        <v>3</v>
      </c>
      <c r="C54" s="94">
        <f aca="true" t="shared" si="19" ref="C54:C81">+B9</f>
        <v>15.6</v>
      </c>
      <c r="D54" s="95">
        <f t="shared" si="7"/>
        <v>15.6</v>
      </c>
      <c r="E54" s="95">
        <f t="shared" si="8"/>
        <v>27.6</v>
      </c>
      <c r="F54" s="95">
        <f t="shared" si="9"/>
        <v>27.6</v>
      </c>
      <c r="G54" s="95">
        <f t="shared" si="10"/>
        <v>27.6</v>
      </c>
      <c r="H54" s="95">
        <f t="shared" si="11"/>
        <v>27.6</v>
      </c>
      <c r="I54" s="95">
        <f t="shared" si="12"/>
        <v>27.6</v>
      </c>
      <c r="J54" s="95">
        <f t="shared" si="13"/>
        <v>27.6</v>
      </c>
      <c r="K54" s="95">
        <f t="shared" si="14"/>
        <v>27.6</v>
      </c>
      <c r="L54" s="95">
        <f t="shared" si="15"/>
        <v>27.6</v>
      </c>
      <c r="M54" s="94">
        <f t="shared" si="16"/>
        <v>51.7</v>
      </c>
      <c r="N54" s="94">
        <f t="shared" si="17"/>
        <v>51.7</v>
      </c>
      <c r="O54" s="96">
        <f t="shared" si="18"/>
        <v>155.6</v>
      </c>
      <c r="P54" s="97"/>
    </row>
    <row r="55" spans="1:16" ht="21" hidden="1">
      <c r="A55" s="92">
        <v>45020</v>
      </c>
      <c r="B55" s="93">
        <v>4</v>
      </c>
      <c r="C55" s="94">
        <f t="shared" si="19"/>
        <v>0</v>
      </c>
      <c r="D55" s="95">
        <f t="shared" si="7"/>
        <v>12</v>
      </c>
      <c r="E55" s="95">
        <f t="shared" si="8"/>
        <v>12</v>
      </c>
      <c r="F55" s="95">
        <f t="shared" si="9"/>
        <v>12</v>
      </c>
      <c r="G55" s="95">
        <f t="shared" si="10"/>
        <v>12</v>
      </c>
      <c r="H55" s="95">
        <f t="shared" si="11"/>
        <v>12</v>
      </c>
      <c r="I55" s="95">
        <f t="shared" si="12"/>
        <v>12</v>
      </c>
      <c r="J55" s="95">
        <f t="shared" si="13"/>
        <v>12</v>
      </c>
      <c r="K55" s="95">
        <f t="shared" si="14"/>
        <v>12</v>
      </c>
      <c r="L55" s="95">
        <f t="shared" si="15"/>
        <v>12</v>
      </c>
      <c r="M55" s="94">
        <f t="shared" si="16"/>
        <v>36.1</v>
      </c>
      <c r="N55" s="94">
        <f t="shared" si="17"/>
        <v>36.1</v>
      </c>
      <c r="O55" s="96">
        <f t="shared" si="18"/>
        <v>171.5</v>
      </c>
      <c r="P55" s="97"/>
    </row>
    <row r="56" spans="1:16" ht="21" hidden="1">
      <c r="A56" s="98">
        <v>45021</v>
      </c>
      <c r="B56" s="93">
        <v>5</v>
      </c>
      <c r="C56" s="94">
        <f t="shared" si="19"/>
        <v>12</v>
      </c>
      <c r="D56" s="95">
        <f t="shared" si="7"/>
        <v>12</v>
      </c>
      <c r="E56" s="95">
        <f t="shared" si="8"/>
        <v>12</v>
      </c>
      <c r="F56" s="95">
        <f t="shared" si="9"/>
        <v>12</v>
      </c>
      <c r="G56" s="95">
        <f t="shared" si="10"/>
        <v>12</v>
      </c>
      <c r="H56" s="95">
        <f t="shared" si="11"/>
        <v>12</v>
      </c>
      <c r="I56" s="95">
        <f t="shared" si="12"/>
        <v>12</v>
      </c>
      <c r="J56" s="95">
        <f t="shared" si="13"/>
        <v>12</v>
      </c>
      <c r="K56" s="95">
        <f t="shared" si="14"/>
        <v>12</v>
      </c>
      <c r="L56" s="95">
        <f t="shared" si="15"/>
        <v>12</v>
      </c>
      <c r="M56" s="94">
        <f t="shared" si="16"/>
        <v>36.1</v>
      </c>
      <c r="N56" s="94">
        <f t="shared" si="17"/>
        <v>36.1</v>
      </c>
      <c r="O56" s="96">
        <f t="shared" si="18"/>
        <v>173.8</v>
      </c>
      <c r="P56" s="97"/>
    </row>
    <row r="57" spans="1:16" ht="21" hidden="1">
      <c r="A57" s="92">
        <v>45022</v>
      </c>
      <c r="B57" s="93">
        <v>6</v>
      </c>
      <c r="C57" s="94">
        <f t="shared" si="19"/>
        <v>0</v>
      </c>
      <c r="D57" s="95">
        <f t="shared" si="7"/>
        <v>0</v>
      </c>
      <c r="E57" s="95">
        <f t="shared" si="8"/>
        <v>0</v>
      </c>
      <c r="F57" s="95">
        <f t="shared" si="9"/>
        <v>0</v>
      </c>
      <c r="G57" s="95">
        <f t="shared" si="10"/>
        <v>0</v>
      </c>
      <c r="H57" s="95">
        <f t="shared" si="11"/>
        <v>0</v>
      </c>
      <c r="I57" s="95">
        <f t="shared" si="12"/>
        <v>0</v>
      </c>
      <c r="J57" s="95">
        <f t="shared" si="13"/>
        <v>0</v>
      </c>
      <c r="K57" s="95">
        <f t="shared" si="14"/>
        <v>0</v>
      </c>
      <c r="L57" s="95">
        <f t="shared" si="15"/>
        <v>3.5</v>
      </c>
      <c r="M57" s="94">
        <f t="shared" si="16"/>
        <v>24.1</v>
      </c>
      <c r="N57" s="94">
        <f t="shared" si="17"/>
        <v>24.1</v>
      </c>
      <c r="O57" s="96">
        <f t="shared" si="18"/>
        <v>161.8</v>
      </c>
      <c r="P57" s="97"/>
    </row>
    <row r="58" spans="1:16" ht="21" hidden="1">
      <c r="A58" s="92">
        <v>45023</v>
      </c>
      <c r="B58" s="93">
        <v>7</v>
      </c>
      <c r="C58" s="94">
        <f t="shared" si="19"/>
        <v>0</v>
      </c>
      <c r="D58" s="95">
        <f t="shared" si="7"/>
        <v>0</v>
      </c>
      <c r="E58" s="95">
        <f t="shared" si="8"/>
        <v>0</v>
      </c>
      <c r="F58" s="95">
        <f t="shared" si="9"/>
        <v>0</v>
      </c>
      <c r="G58" s="95">
        <f t="shared" si="10"/>
        <v>0</v>
      </c>
      <c r="H58" s="95">
        <f t="shared" si="11"/>
        <v>0</v>
      </c>
      <c r="I58" s="95">
        <f t="shared" si="12"/>
        <v>0</v>
      </c>
      <c r="J58" s="95">
        <f t="shared" si="13"/>
        <v>0</v>
      </c>
      <c r="K58" s="95">
        <f t="shared" si="14"/>
        <v>3.5</v>
      </c>
      <c r="L58" s="95">
        <f t="shared" si="15"/>
        <v>24.1</v>
      </c>
      <c r="M58" s="94">
        <f t="shared" si="16"/>
        <v>24.1</v>
      </c>
      <c r="N58" s="94">
        <f t="shared" si="17"/>
        <v>24.1</v>
      </c>
      <c r="O58" s="96">
        <f t="shared" si="18"/>
        <v>161.8</v>
      </c>
      <c r="P58" s="97"/>
    </row>
    <row r="59" spans="1:16" ht="21" hidden="1">
      <c r="A59" s="98">
        <v>45024</v>
      </c>
      <c r="B59" s="93">
        <v>8</v>
      </c>
      <c r="C59" s="94">
        <f t="shared" si="19"/>
        <v>0</v>
      </c>
      <c r="D59" s="95">
        <f t="shared" si="7"/>
        <v>0</v>
      </c>
      <c r="E59" s="95">
        <f t="shared" si="8"/>
        <v>0</v>
      </c>
      <c r="F59" s="95">
        <f t="shared" si="9"/>
        <v>0</v>
      </c>
      <c r="G59" s="95">
        <f t="shared" si="10"/>
        <v>0</v>
      </c>
      <c r="H59" s="95">
        <f t="shared" si="11"/>
        <v>0</v>
      </c>
      <c r="I59" s="95">
        <f t="shared" si="12"/>
        <v>0</v>
      </c>
      <c r="J59" s="95">
        <f t="shared" si="13"/>
        <v>3.5</v>
      </c>
      <c r="K59" s="95">
        <f t="shared" si="14"/>
        <v>24.1</v>
      </c>
      <c r="L59" s="95">
        <f t="shared" si="15"/>
        <v>24.1</v>
      </c>
      <c r="M59" s="94">
        <f t="shared" si="16"/>
        <v>24.1</v>
      </c>
      <c r="N59" s="94">
        <f t="shared" si="17"/>
        <v>26.1</v>
      </c>
      <c r="O59" s="96">
        <f t="shared" si="18"/>
        <v>161.8</v>
      </c>
      <c r="P59" s="97"/>
    </row>
    <row r="60" spans="1:16" ht="21" hidden="1">
      <c r="A60" s="92">
        <v>45025</v>
      </c>
      <c r="B60" s="93">
        <v>9</v>
      </c>
      <c r="C60" s="94">
        <f t="shared" si="19"/>
        <v>0</v>
      </c>
      <c r="D60" s="95">
        <f t="shared" si="7"/>
        <v>0</v>
      </c>
      <c r="E60" s="95">
        <f t="shared" si="8"/>
        <v>0</v>
      </c>
      <c r="F60" s="95">
        <f t="shared" si="9"/>
        <v>0</v>
      </c>
      <c r="G60" s="95">
        <f t="shared" si="10"/>
        <v>0</v>
      </c>
      <c r="H60" s="95">
        <f t="shared" si="11"/>
        <v>0</v>
      </c>
      <c r="I60" s="95">
        <f t="shared" si="12"/>
        <v>3.5</v>
      </c>
      <c r="J60" s="95">
        <f t="shared" si="13"/>
        <v>24.1</v>
      </c>
      <c r="K60" s="95">
        <f t="shared" si="14"/>
        <v>24.1</v>
      </c>
      <c r="L60" s="95">
        <f t="shared" si="15"/>
        <v>24.1</v>
      </c>
      <c r="M60" s="94">
        <f t="shared" si="16"/>
        <v>26.1</v>
      </c>
      <c r="N60" s="94">
        <f t="shared" si="17"/>
        <v>41.900000000000006</v>
      </c>
      <c r="O60" s="96">
        <f t="shared" si="18"/>
        <v>164.4</v>
      </c>
      <c r="P60" s="97"/>
    </row>
    <row r="61" spans="1:16" ht="21" hidden="1">
      <c r="A61" s="92">
        <v>45026</v>
      </c>
      <c r="B61" s="99">
        <v>10</v>
      </c>
      <c r="C61" s="94">
        <f t="shared" si="19"/>
        <v>0</v>
      </c>
      <c r="D61" s="95">
        <f t="shared" si="7"/>
        <v>0</v>
      </c>
      <c r="E61" s="95">
        <f t="shared" si="8"/>
        <v>0</v>
      </c>
      <c r="F61" s="95">
        <f t="shared" si="9"/>
        <v>0</v>
      </c>
      <c r="G61" s="95">
        <f t="shared" si="10"/>
        <v>0</v>
      </c>
      <c r="H61" s="95">
        <f t="shared" si="11"/>
        <v>3.5</v>
      </c>
      <c r="I61" s="95">
        <f t="shared" si="12"/>
        <v>24.1</v>
      </c>
      <c r="J61" s="95">
        <f t="shared" si="13"/>
        <v>24.1</v>
      </c>
      <c r="K61" s="95">
        <f t="shared" si="14"/>
        <v>24.1</v>
      </c>
      <c r="L61" s="95">
        <f t="shared" si="15"/>
        <v>24.1</v>
      </c>
      <c r="M61" s="94">
        <f t="shared" si="16"/>
        <v>41.900000000000006</v>
      </c>
      <c r="N61" s="94">
        <f t="shared" si="17"/>
        <v>41.900000000000006</v>
      </c>
      <c r="O61" s="96">
        <f t="shared" si="18"/>
        <v>172.9</v>
      </c>
      <c r="P61" s="97"/>
    </row>
    <row r="62" spans="1:16" ht="21" hidden="1">
      <c r="A62" s="98">
        <v>45027</v>
      </c>
      <c r="B62" s="93">
        <v>11</v>
      </c>
      <c r="C62" s="94">
        <f t="shared" si="19"/>
        <v>0</v>
      </c>
      <c r="D62" s="95">
        <f t="shared" si="7"/>
        <v>0</v>
      </c>
      <c r="E62" s="95">
        <f t="shared" si="8"/>
        <v>0</v>
      </c>
      <c r="F62" s="95">
        <f t="shared" si="9"/>
        <v>0</v>
      </c>
      <c r="G62" s="95">
        <f t="shared" si="10"/>
        <v>3.5</v>
      </c>
      <c r="H62" s="95">
        <f t="shared" si="11"/>
        <v>24.1</v>
      </c>
      <c r="I62" s="95">
        <f t="shared" si="12"/>
        <v>24.1</v>
      </c>
      <c r="J62" s="95">
        <f t="shared" si="13"/>
        <v>24.1</v>
      </c>
      <c r="K62" s="95">
        <f t="shared" si="14"/>
        <v>24.1</v>
      </c>
      <c r="L62" s="95">
        <f t="shared" si="15"/>
        <v>24.1</v>
      </c>
      <c r="M62" s="94">
        <f t="shared" si="16"/>
        <v>41.900000000000006</v>
      </c>
      <c r="N62" s="94">
        <f t="shared" si="17"/>
        <v>41.900000000000006</v>
      </c>
      <c r="O62" s="96">
        <f t="shared" si="18"/>
        <v>172.9</v>
      </c>
      <c r="P62" s="97"/>
    </row>
    <row r="63" spans="1:16" ht="21" hidden="1">
      <c r="A63" s="92">
        <v>45028</v>
      </c>
      <c r="B63" s="93">
        <v>12</v>
      </c>
      <c r="C63" s="94">
        <f t="shared" si="19"/>
        <v>0</v>
      </c>
      <c r="D63" s="95">
        <f t="shared" si="7"/>
        <v>0</v>
      </c>
      <c r="E63" s="95">
        <f t="shared" si="8"/>
        <v>0</v>
      </c>
      <c r="F63" s="95">
        <f t="shared" si="9"/>
        <v>3.5</v>
      </c>
      <c r="G63" s="95">
        <f t="shared" si="10"/>
        <v>24.1</v>
      </c>
      <c r="H63" s="95">
        <f t="shared" si="11"/>
        <v>24.1</v>
      </c>
      <c r="I63" s="95">
        <f t="shared" si="12"/>
        <v>24.1</v>
      </c>
      <c r="J63" s="95">
        <f t="shared" si="13"/>
        <v>24.1</v>
      </c>
      <c r="K63" s="95">
        <f t="shared" si="14"/>
        <v>24.1</v>
      </c>
      <c r="L63" s="95">
        <f t="shared" si="15"/>
        <v>24.1</v>
      </c>
      <c r="M63" s="94">
        <f t="shared" si="16"/>
        <v>41.900000000000006</v>
      </c>
      <c r="N63" s="94">
        <f t="shared" si="17"/>
        <v>41.900000000000006</v>
      </c>
      <c r="O63" s="96">
        <f t="shared" si="18"/>
        <v>172.9</v>
      </c>
      <c r="P63" s="97"/>
    </row>
    <row r="64" spans="1:16" ht="21" hidden="1">
      <c r="A64" s="92">
        <v>45029</v>
      </c>
      <c r="B64" s="93">
        <v>13</v>
      </c>
      <c r="C64" s="94">
        <f t="shared" si="19"/>
        <v>0</v>
      </c>
      <c r="D64" s="95">
        <f t="shared" si="7"/>
        <v>0</v>
      </c>
      <c r="E64" s="95">
        <f t="shared" si="8"/>
        <v>3.5</v>
      </c>
      <c r="F64" s="95">
        <f t="shared" si="9"/>
        <v>24.1</v>
      </c>
      <c r="G64" s="95">
        <f t="shared" si="10"/>
        <v>24.1</v>
      </c>
      <c r="H64" s="95">
        <f t="shared" si="11"/>
        <v>24.1</v>
      </c>
      <c r="I64" s="95">
        <f t="shared" si="12"/>
        <v>24.1</v>
      </c>
      <c r="J64" s="95">
        <f t="shared" si="13"/>
        <v>24.1</v>
      </c>
      <c r="K64" s="95">
        <f t="shared" si="14"/>
        <v>24.1</v>
      </c>
      <c r="L64" s="95">
        <f t="shared" si="15"/>
        <v>26.1</v>
      </c>
      <c r="M64" s="94">
        <f t="shared" si="16"/>
        <v>41.900000000000006</v>
      </c>
      <c r="N64" s="94">
        <f t="shared" si="17"/>
        <v>41.900000000000006</v>
      </c>
      <c r="O64" s="96">
        <f t="shared" si="18"/>
        <v>172.9</v>
      </c>
      <c r="P64" s="97"/>
    </row>
    <row r="65" spans="1:16" ht="21" hidden="1">
      <c r="A65" s="98">
        <v>45030</v>
      </c>
      <c r="B65" s="93">
        <v>14</v>
      </c>
      <c r="C65" s="94">
        <f t="shared" si="19"/>
        <v>0</v>
      </c>
      <c r="D65" s="95">
        <f t="shared" si="7"/>
        <v>3.5</v>
      </c>
      <c r="E65" s="95">
        <f t="shared" si="8"/>
        <v>24.1</v>
      </c>
      <c r="F65" s="95">
        <f t="shared" si="9"/>
        <v>24.1</v>
      </c>
      <c r="G65" s="95">
        <f t="shared" si="10"/>
        <v>24.1</v>
      </c>
      <c r="H65" s="95">
        <f t="shared" si="11"/>
        <v>24.1</v>
      </c>
      <c r="I65" s="95">
        <f t="shared" si="12"/>
        <v>24.1</v>
      </c>
      <c r="J65" s="95">
        <f t="shared" si="13"/>
        <v>24.1</v>
      </c>
      <c r="K65" s="95">
        <f t="shared" si="14"/>
        <v>26.1</v>
      </c>
      <c r="L65" s="95">
        <f t="shared" si="15"/>
        <v>41.900000000000006</v>
      </c>
      <c r="M65" s="94">
        <f t="shared" si="16"/>
        <v>41.900000000000006</v>
      </c>
      <c r="N65" s="94">
        <f t="shared" si="17"/>
        <v>41.900000000000006</v>
      </c>
      <c r="O65" s="96">
        <f t="shared" si="18"/>
        <v>172.9</v>
      </c>
      <c r="P65" s="97"/>
    </row>
    <row r="66" spans="1:16" ht="21" hidden="1">
      <c r="A66" s="92">
        <v>45031</v>
      </c>
      <c r="B66" s="93">
        <v>15</v>
      </c>
      <c r="C66" s="94">
        <f t="shared" si="19"/>
        <v>3.5</v>
      </c>
      <c r="D66" s="95">
        <f t="shared" si="7"/>
        <v>24.1</v>
      </c>
      <c r="E66" s="95">
        <f t="shared" si="8"/>
        <v>24.1</v>
      </c>
      <c r="F66" s="95">
        <f t="shared" si="9"/>
        <v>24.1</v>
      </c>
      <c r="G66" s="95">
        <f t="shared" si="10"/>
        <v>24.1</v>
      </c>
      <c r="H66" s="95">
        <f t="shared" si="11"/>
        <v>24.1</v>
      </c>
      <c r="I66" s="95">
        <f t="shared" si="12"/>
        <v>24.1</v>
      </c>
      <c r="J66" s="95">
        <f t="shared" si="13"/>
        <v>26.1</v>
      </c>
      <c r="K66" s="95">
        <f t="shared" si="14"/>
        <v>41.900000000000006</v>
      </c>
      <c r="L66" s="95">
        <f t="shared" si="15"/>
        <v>41.900000000000006</v>
      </c>
      <c r="M66" s="94">
        <f t="shared" si="16"/>
        <v>41.900000000000006</v>
      </c>
      <c r="N66" s="94">
        <f t="shared" si="17"/>
        <v>56.7</v>
      </c>
      <c r="O66" s="96">
        <f t="shared" si="18"/>
        <v>172.9</v>
      </c>
      <c r="P66" s="97"/>
    </row>
    <row r="67" spans="1:16" ht="21" hidden="1">
      <c r="A67" s="92">
        <v>45032</v>
      </c>
      <c r="B67" s="93">
        <v>16</v>
      </c>
      <c r="C67" s="94">
        <f t="shared" si="19"/>
        <v>20.6</v>
      </c>
      <c r="D67" s="95">
        <f t="shared" si="7"/>
        <v>20.6</v>
      </c>
      <c r="E67" s="95">
        <f t="shared" si="8"/>
        <v>20.6</v>
      </c>
      <c r="F67" s="95">
        <f t="shared" si="9"/>
        <v>20.6</v>
      </c>
      <c r="G67" s="95">
        <f t="shared" si="10"/>
        <v>20.6</v>
      </c>
      <c r="H67" s="95">
        <f t="shared" si="11"/>
        <v>20.6</v>
      </c>
      <c r="I67" s="95">
        <f t="shared" si="12"/>
        <v>22.6</v>
      </c>
      <c r="J67" s="95">
        <f t="shared" si="13"/>
        <v>38.400000000000006</v>
      </c>
      <c r="K67" s="95">
        <f t="shared" si="14"/>
        <v>38.400000000000006</v>
      </c>
      <c r="L67" s="95">
        <f t="shared" si="15"/>
        <v>38.400000000000006</v>
      </c>
      <c r="M67" s="94">
        <f t="shared" si="16"/>
        <v>53.2</v>
      </c>
      <c r="N67" s="94">
        <f t="shared" si="17"/>
        <v>63.400000000000006</v>
      </c>
      <c r="O67" s="96">
        <f t="shared" si="18"/>
        <v>169.4</v>
      </c>
      <c r="P67" s="97"/>
    </row>
    <row r="68" spans="1:16" ht="21" hidden="1">
      <c r="A68" s="98">
        <v>45033</v>
      </c>
      <c r="B68" s="93">
        <v>17</v>
      </c>
      <c r="C68" s="94">
        <f t="shared" si="19"/>
        <v>0</v>
      </c>
      <c r="D68" s="95">
        <f t="shared" si="7"/>
        <v>0</v>
      </c>
      <c r="E68" s="95">
        <f t="shared" si="8"/>
        <v>0</v>
      </c>
      <c r="F68" s="95">
        <f t="shared" si="9"/>
        <v>0</v>
      </c>
      <c r="G68" s="95">
        <f t="shared" si="10"/>
        <v>0</v>
      </c>
      <c r="H68" s="95">
        <f t="shared" si="11"/>
        <v>2</v>
      </c>
      <c r="I68" s="95">
        <f t="shared" si="12"/>
        <v>17.8</v>
      </c>
      <c r="J68" s="95">
        <f t="shared" si="13"/>
        <v>17.8</v>
      </c>
      <c r="K68" s="95">
        <f t="shared" si="14"/>
        <v>17.8</v>
      </c>
      <c r="L68" s="95">
        <f t="shared" si="15"/>
        <v>17.8</v>
      </c>
      <c r="M68" s="94">
        <f t="shared" si="16"/>
        <v>42.8</v>
      </c>
      <c r="N68" s="94">
        <f t="shared" si="17"/>
        <v>83.5</v>
      </c>
      <c r="O68" s="96">
        <f t="shared" si="18"/>
        <v>157.3</v>
      </c>
      <c r="P68" s="97"/>
    </row>
    <row r="69" spans="1:16" ht="21" hidden="1">
      <c r="A69" s="92">
        <v>45034</v>
      </c>
      <c r="B69" s="93">
        <v>18</v>
      </c>
      <c r="C69" s="94">
        <f t="shared" si="19"/>
        <v>0</v>
      </c>
      <c r="D69" s="95">
        <f t="shared" si="7"/>
        <v>0</v>
      </c>
      <c r="E69" s="95">
        <f t="shared" si="8"/>
        <v>0</v>
      </c>
      <c r="F69" s="95">
        <f t="shared" si="9"/>
        <v>0</v>
      </c>
      <c r="G69" s="95">
        <f t="shared" si="10"/>
        <v>2</v>
      </c>
      <c r="H69" s="95">
        <f t="shared" si="11"/>
        <v>17.8</v>
      </c>
      <c r="I69" s="95">
        <f t="shared" si="12"/>
        <v>17.8</v>
      </c>
      <c r="J69" s="95">
        <f t="shared" si="13"/>
        <v>17.8</v>
      </c>
      <c r="K69" s="95">
        <f t="shared" si="14"/>
        <v>17.8</v>
      </c>
      <c r="L69" s="95">
        <f t="shared" si="15"/>
        <v>17.8</v>
      </c>
      <c r="M69" s="94">
        <f t="shared" si="16"/>
        <v>83.5</v>
      </c>
      <c r="N69" s="94">
        <f t="shared" si="17"/>
        <v>103.9</v>
      </c>
      <c r="O69" s="96">
        <f t="shared" si="18"/>
        <v>158.8</v>
      </c>
      <c r="P69" s="97"/>
    </row>
    <row r="70" spans="1:16" ht="21" hidden="1">
      <c r="A70" s="92">
        <v>45035</v>
      </c>
      <c r="B70" s="93">
        <v>19</v>
      </c>
      <c r="C70" s="94">
        <f t="shared" si="19"/>
        <v>0</v>
      </c>
      <c r="D70" s="95">
        <f t="shared" si="7"/>
        <v>0</v>
      </c>
      <c r="E70" s="95">
        <f t="shared" si="8"/>
        <v>0</v>
      </c>
      <c r="F70" s="95">
        <f t="shared" si="9"/>
        <v>2</v>
      </c>
      <c r="G70" s="95">
        <f t="shared" si="10"/>
        <v>17.8</v>
      </c>
      <c r="H70" s="95">
        <f t="shared" si="11"/>
        <v>17.8</v>
      </c>
      <c r="I70" s="95">
        <f t="shared" si="12"/>
        <v>17.8</v>
      </c>
      <c r="J70" s="95">
        <f t="shared" si="13"/>
        <v>17.8</v>
      </c>
      <c r="K70" s="95">
        <f t="shared" si="14"/>
        <v>17.8</v>
      </c>
      <c r="L70" s="95">
        <f t="shared" si="15"/>
        <v>17.8</v>
      </c>
      <c r="M70" s="94">
        <f t="shared" si="16"/>
        <v>103.9</v>
      </c>
      <c r="N70" s="94">
        <f t="shared" si="17"/>
        <v>135.4</v>
      </c>
      <c r="O70" s="96">
        <f t="shared" si="18"/>
        <v>163.5</v>
      </c>
      <c r="P70" s="97"/>
    </row>
    <row r="71" spans="1:16" ht="21" hidden="1">
      <c r="A71" s="98">
        <v>45036</v>
      </c>
      <c r="B71" s="99">
        <v>20</v>
      </c>
      <c r="C71" s="94">
        <f t="shared" si="19"/>
        <v>0</v>
      </c>
      <c r="D71" s="95">
        <f t="shared" si="7"/>
        <v>0</v>
      </c>
      <c r="E71" s="95">
        <f t="shared" si="8"/>
        <v>2</v>
      </c>
      <c r="F71" s="95">
        <f t="shared" si="9"/>
        <v>17.8</v>
      </c>
      <c r="G71" s="95">
        <f t="shared" si="10"/>
        <v>17.8</v>
      </c>
      <c r="H71" s="95">
        <f t="shared" si="11"/>
        <v>17.8</v>
      </c>
      <c r="I71" s="95">
        <f t="shared" si="12"/>
        <v>17.8</v>
      </c>
      <c r="J71" s="95">
        <f t="shared" si="13"/>
        <v>17.8</v>
      </c>
      <c r="K71" s="95">
        <f t="shared" si="14"/>
        <v>17.8</v>
      </c>
      <c r="L71" s="95">
        <f t="shared" si="15"/>
        <v>32.6</v>
      </c>
      <c r="M71" s="94">
        <f t="shared" si="16"/>
        <v>135.4</v>
      </c>
      <c r="N71" s="94">
        <f t="shared" si="17"/>
        <v>137.70000000000002</v>
      </c>
      <c r="O71" s="96">
        <f t="shared" si="18"/>
        <v>163.5</v>
      </c>
      <c r="P71" s="97"/>
    </row>
    <row r="72" spans="1:16" ht="21" hidden="1">
      <c r="A72" s="92">
        <v>45037</v>
      </c>
      <c r="B72" s="93">
        <v>21</v>
      </c>
      <c r="C72" s="94">
        <f t="shared" si="19"/>
        <v>0</v>
      </c>
      <c r="D72" s="95">
        <f t="shared" si="7"/>
        <v>2</v>
      </c>
      <c r="E72" s="95">
        <f t="shared" si="8"/>
        <v>17.8</v>
      </c>
      <c r="F72" s="95">
        <f t="shared" si="9"/>
        <v>17.8</v>
      </c>
      <c r="G72" s="95">
        <f t="shared" si="10"/>
        <v>17.8</v>
      </c>
      <c r="H72" s="95">
        <f t="shared" si="11"/>
        <v>17.8</v>
      </c>
      <c r="I72" s="95">
        <f t="shared" si="12"/>
        <v>17.8</v>
      </c>
      <c r="J72" s="95">
        <f t="shared" si="13"/>
        <v>17.8</v>
      </c>
      <c r="K72" s="95">
        <f t="shared" si="14"/>
        <v>32.6</v>
      </c>
      <c r="L72" s="95">
        <f t="shared" si="15"/>
        <v>42.8</v>
      </c>
      <c r="M72" s="94">
        <f t="shared" si="16"/>
        <v>137.70000000000002</v>
      </c>
      <c r="N72" s="94">
        <f t="shared" si="17"/>
        <v>137.70000000000002</v>
      </c>
      <c r="O72" s="96">
        <f t="shared" si="18"/>
        <v>163.5</v>
      </c>
      <c r="P72" s="97"/>
    </row>
    <row r="73" spans="1:16" ht="21" hidden="1">
      <c r="A73" s="92">
        <v>45038</v>
      </c>
      <c r="B73" s="93">
        <v>22</v>
      </c>
      <c r="C73" s="94">
        <f t="shared" si="19"/>
        <v>2</v>
      </c>
      <c r="D73" s="95">
        <f t="shared" si="7"/>
        <v>17.8</v>
      </c>
      <c r="E73" s="95">
        <f t="shared" si="8"/>
        <v>17.8</v>
      </c>
      <c r="F73" s="95">
        <f t="shared" si="9"/>
        <v>17.8</v>
      </c>
      <c r="G73" s="95">
        <f t="shared" si="10"/>
        <v>17.8</v>
      </c>
      <c r="H73" s="95">
        <f t="shared" si="11"/>
        <v>17.8</v>
      </c>
      <c r="I73" s="95">
        <f t="shared" si="12"/>
        <v>17.8</v>
      </c>
      <c r="J73" s="95">
        <f t="shared" si="13"/>
        <v>32.6</v>
      </c>
      <c r="K73" s="95">
        <f t="shared" si="14"/>
        <v>42.8</v>
      </c>
      <c r="L73" s="95">
        <f t="shared" si="15"/>
        <v>83.5</v>
      </c>
      <c r="M73" s="94">
        <f t="shared" si="16"/>
        <v>137.70000000000002</v>
      </c>
      <c r="N73" s="94">
        <f t="shared" si="17"/>
        <v>137.70000000000002</v>
      </c>
      <c r="O73" s="96">
        <f t="shared" si="18"/>
        <v>166.3</v>
      </c>
      <c r="P73" s="97"/>
    </row>
    <row r="74" spans="1:16" ht="21" hidden="1">
      <c r="A74" s="98">
        <v>45039</v>
      </c>
      <c r="B74" s="93">
        <v>23</v>
      </c>
      <c r="C74" s="94">
        <f t="shared" si="19"/>
        <v>15.8</v>
      </c>
      <c r="D74" s="95">
        <f t="shared" si="7"/>
        <v>15.8</v>
      </c>
      <c r="E74" s="95">
        <f t="shared" si="8"/>
        <v>15.8</v>
      </c>
      <c r="F74" s="95">
        <f t="shared" si="9"/>
        <v>15.8</v>
      </c>
      <c r="G74" s="95">
        <f t="shared" si="10"/>
        <v>15.8</v>
      </c>
      <c r="H74" s="95">
        <f t="shared" si="11"/>
        <v>15.8</v>
      </c>
      <c r="I74" s="95">
        <f t="shared" si="12"/>
        <v>30.6</v>
      </c>
      <c r="J74" s="95">
        <f t="shared" si="13"/>
        <v>40.8</v>
      </c>
      <c r="K74" s="95">
        <f t="shared" si="14"/>
        <v>81.5</v>
      </c>
      <c r="L74" s="95">
        <f t="shared" si="15"/>
        <v>101.9</v>
      </c>
      <c r="M74" s="94">
        <f t="shared" si="16"/>
        <v>135.70000000000002</v>
      </c>
      <c r="N74" s="94">
        <f t="shared" si="17"/>
        <v>135.70000000000002</v>
      </c>
      <c r="O74" s="96">
        <f t="shared" si="18"/>
        <v>165.3</v>
      </c>
      <c r="P74" s="97"/>
    </row>
    <row r="75" spans="1:16" ht="21" hidden="1">
      <c r="A75" s="92">
        <v>45040</v>
      </c>
      <c r="B75" s="93">
        <v>24</v>
      </c>
      <c r="C75" s="94">
        <f t="shared" si="19"/>
        <v>0</v>
      </c>
      <c r="D75" s="95">
        <f t="shared" si="7"/>
        <v>0</v>
      </c>
      <c r="E75" s="95">
        <f t="shared" si="8"/>
        <v>0</v>
      </c>
      <c r="F75" s="95">
        <f t="shared" si="9"/>
        <v>0</v>
      </c>
      <c r="G75" s="95">
        <f t="shared" si="10"/>
        <v>0</v>
      </c>
      <c r="H75" s="95">
        <f t="shared" si="11"/>
        <v>14.8</v>
      </c>
      <c r="I75" s="95">
        <f t="shared" si="12"/>
        <v>25</v>
      </c>
      <c r="J75" s="95">
        <f t="shared" si="13"/>
        <v>65.7</v>
      </c>
      <c r="K75" s="95">
        <f t="shared" si="14"/>
        <v>86.1</v>
      </c>
      <c r="L75" s="95">
        <f t="shared" si="15"/>
        <v>117.6</v>
      </c>
      <c r="M75" s="94">
        <f t="shared" si="16"/>
        <v>119.89999999999999</v>
      </c>
      <c r="N75" s="94">
        <f t="shared" si="17"/>
        <v>122.49999999999999</v>
      </c>
      <c r="O75" s="96">
        <f t="shared" si="18"/>
        <v>149.9</v>
      </c>
      <c r="P75" s="97"/>
    </row>
    <row r="76" spans="1:16" ht="21" hidden="1">
      <c r="A76" s="92">
        <v>45041</v>
      </c>
      <c r="B76" s="93">
        <v>25</v>
      </c>
      <c r="C76" s="94">
        <f t="shared" si="19"/>
        <v>0</v>
      </c>
      <c r="D76" s="95">
        <f t="shared" si="7"/>
        <v>0</v>
      </c>
      <c r="E76" s="95">
        <f t="shared" si="8"/>
        <v>0</v>
      </c>
      <c r="F76" s="95">
        <f t="shared" si="9"/>
        <v>0</v>
      </c>
      <c r="G76" s="95">
        <f t="shared" si="10"/>
        <v>14.8</v>
      </c>
      <c r="H76" s="95">
        <f t="shared" si="11"/>
        <v>25</v>
      </c>
      <c r="I76" s="95">
        <f t="shared" si="12"/>
        <v>65.7</v>
      </c>
      <c r="J76" s="95">
        <f t="shared" si="13"/>
        <v>86.1</v>
      </c>
      <c r="K76" s="95">
        <f t="shared" si="14"/>
        <v>117.6</v>
      </c>
      <c r="L76" s="95">
        <f t="shared" si="15"/>
        <v>119.89999999999999</v>
      </c>
      <c r="M76" s="94">
        <f t="shared" si="16"/>
        <v>122.49999999999999</v>
      </c>
      <c r="N76" s="94">
        <f t="shared" si="17"/>
        <v>131</v>
      </c>
      <c r="O76" s="96">
        <f t="shared" si="18"/>
        <v>150.3</v>
      </c>
      <c r="P76" s="97"/>
    </row>
    <row r="77" spans="1:16" ht="21" hidden="1">
      <c r="A77" s="98">
        <v>45042</v>
      </c>
      <c r="B77" s="93">
        <v>26</v>
      </c>
      <c r="C77" s="94">
        <f t="shared" si="19"/>
        <v>0</v>
      </c>
      <c r="D77" s="95">
        <f t="shared" si="7"/>
        <v>0</v>
      </c>
      <c r="E77" s="95">
        <f t="shared" si="8"/>
        <v>0</v>
      </c>
      <c r="F77" s="95">
        <f t="shared" si="9"/>
        <v>14.8</v>
      </c>
      <c r="G77" s="95">
        <f t="shared" si="10"/>
        <v>25</v>
      </c>
      <c r="H77" s="95">
        <f t="shared" si="11"/>
        <v>65.7</v>
      </c>
      <c r="I77" s="95">
        <f t="shared" si="12"/>
        <v>86.1</v>
      </c>
      <c r="J77" s="95">
        <f t="shared" si="13"/>
        <v>117.6</v>
      </c>
      <c r="K77" s="95">
        <f t="shared" si="14"/>
        <v>119.89999999999999</v>
      </c>
      <c r="L77" s="95">
        <f t="shared" si="15"/>
        <v>119.89999999999999</v>
      </c>
      <c r="M77" s="94">
        <f t="shared" si="16"/>
        <v>131</v>
      </c>
      <c r="N77" s="94">
        <f t="shared" si="17"/>
        <v>131</v>
      </c>
      <c r="O77" s="96">
        <f t="shared" si="18"/>
        <v>150.3</v>
      </c>
      <c r="P77" s="97"/>
    </row>
    <row r="78" spans="1:16" ht="21" hidden="1">
      <c r="A78" s="92">
        <v>45043</v>
      </c>
      <c r="B78" s="93">
        <v>27</v>
      </c>
      <c r="C78" s="94">
        <f t="shared" si="19"/>
        <v>0</v>
      </c>
      <c r="D78" s="95">
        <f t="shared" si="7"/>
        <v>0</v>
      </c>
      <c r="E78" s="95">
        <f t="shared" si="8"/>
        <v>14.8</v>
      </c>
      <c r="F78" s="95">
        <f t="shared" si="9"/>
        <v>25</v>
      </c>
      <c r="G78" s="95">
        <f t="shared" si="10"/>
        <v>65.7</v>
      </c>
      <c r="H78" s="95">
        <f t="shared" si="11"/>
        <v>86.1</v>
      </c>
      <c r="I78" s="95">
        <f t="shared" si="12"/>
        <v>117.6</v>
      </c>
      <c r="J78" s="95">
        <f t="shared" si="13"/>
        <v>119.89999999999999</v>
      </c>
      <c r="K78" s="95">
        <f t="shared" si="14"/>
        <v>119.89999999999999</v>
      </c>
      <c r="L78" s="95">
        <f t="shared" si="15"/>
        <v>119.89999999999999</v>
      </c>
      <c r="M78" s="94">
        <f t="shared" si="16"/>
        <v>131</v>
      </c>
      <c r="N78" s="94">
        <f t="shared" si="17"/>
        <v>131</v>
      </c>
      <c r="O78" s="96">
        <f t="shared" si="18"/>
        <v>164.3</v>
      </c>
      <c r="P78" s="97"/>
    </row>
    <row r="79" spans="1:16" ht="21" hidden="1">
      <c r="A79" s="92">
        <v>45044</v>
      </c>
      <c r="B79" s="93">
        <v>28</v>
      </c>
      <c r="C79" s="94">
        <f t="shared" si="19"/>
        <v>0</v>
      </c>
      <c r="D79" s="95">
        <f t="shared" si="7"/>
        <v>14.8</v>
      </c>
      <c r="E79" s="95">
        <f t="shared" si="8"/>
        <v>25</v>
      </c>
      <c r="F79" s="95">
        <f t="shared" si="9"/>
        <v>65.7</v>
      </c>
      <c r="G79" s="95">
        <f t="shared" si="10"/>
        <v>86.1</v>
      </c>
      <c r="H79" s="95">
        <f t="shared" si="11"/>
        <v>117.6</v>
      </c>
      <c r="I79" s="95">
        <f t="shared" si="12"/>
        <v>119.89999999999999</v>
      </c>
      <c r="J79" s="95">
        <f t="shared" si="13"/>
        <v>119.89999999999999</v>
      </c>
      <c r="K79" s="95">
        <f t="shared" si="14"/>
        <v>119.89999999999999</v>
      </c>
      <c r="L79" s="95">
        <f t="shared" si="15"/>
        <v>119.89999999999999</v>
      </c>
      <c r="M79" s="94">
        <f t="shared" si="16"/>
        <v>131</v>
      </c>
      <c r="N79" s="94">
        <f t="shared" si="17"/>
        <v>131</v>
      </c>
      <c r="O79" s="96">
        <f t="shared" si="18"/>
        <v>164.8</v>
      </c>
      <c r="P79" s="97"/>
    </row>
    <row r="80" spans="1:16" ht="21" hidden="1">
      <c r="A80" s="98">
        <v>45045</v>
      </c>
      <c r="B80" s="100">
        <v>29</v>
      </c>
      <c r="C80" s="94">
        <f t="shared" si="19"/>
        <v>14.8</v>
      </c>
      <c r="D80" s="95">
        <f t="shared" si="7"/>
        <v>25</v>
      </c>
      <c r="E80" s="95">
        <f t="shared" si="8"/>
        <v>65.7</v>
      </c>
      <c r="F80" s="95">
        <f t="shared" si="9"/>
        <v>86.1</v>
      </c>
      <c r="G80" s="95">
        <f t="shared" si="10"/>
        <v>117.6</v>
      </c>
      <c r="H80" s="95">
        <f t="shared" si="11"/>
        <v>119.89999999999999</v>
      </c>
      <c r="I80" s="95">
        <f t="shared" si="12"/>
        <v>119.89999999999999</v>
      </c>
      <c r="J80" s="95">
        <f t="shared" si="13"/>
        <v>119.89999999999999</v>
      </c>
      <c r="K80" s="95">
        <f t="shared" si="14"/>
        <v>119.89999999999999</v>
      </c>
      <c r="L80" s="95">
        <f t="shared" si="15"/>
        <v>122.49999999999999</v>
      </c>
      <c r="M80" s="94">
        <f t="shared" si="16"/>
        <v>131</v>
      </c>
      <c r="N80" s="94">
        <f t="shared" si="17"/>
        <v>131</v>
      </c>
      <c r="O80" s="96">
        <f t="shared" si="18"/>
        <v>173.5</v>
      </c>
      <c r="P80" s="97"/>
    </row>
    <row r="81" spans="1:16" ht="21" hidden="1">
      <c r="A81" s="92">
        <v>45046</v>
      </c>
      <c r="B81" s="101">
        <v>30</v>
      </c>
      <c r="C81" s="94">
        <f t="shared" si="19"/>
        <v>10.2</v>
      </c>
      <c r="D81" s="95">
        <f t="shared" si="7"/>
        <v>50.900000000000006</v>
      </c>
      <c r="E81" s="95">
        <f t="shared" si="8"/>
        <v>71.30000000000001</v>
      </c>
      <c r="F81" s="95">
        <f t="shared" si="9"/>
        <v>102.80000000000001</v>
      </c>
      <c r="G81" s="95">
        <f t="shared" si="10"/>
        <v>105.10000000000001</v>
      </c>
      <c r="H81" s="95">
        <f t="shared" si="11"/>
        <v>105.10000000000001</v>
      </c>
      <c r="I81" s="95">
        <f t="shared" si="12"/>
        <v>105.10000000000001</v>
      </c>
      <c r="J81" s="95">
        <f t="shared" si="13"/>
        <v>105.10000000000001</v>
      </c>
      <c r="K81" s="95">
        <f t="shared" si="14"/>
        <v>107.7</v>
      </c>
      <c r="L81" s="95">
        <f t="shared" si="15"/>
        <v>116.2</v>
      </c>
      <c r="M81" s="94">
        <f t="shared" si="16"/>
        <v>116.2</v>
      </c>
      <c r="N81" s="94">
        <f t="shared" si="17"/>
        <v>116.2</v>
      </c>
      <c r="O81" s="96">
        <f t="shared" si="18"/>
        <v>171.8</v>
      </c>
      <c r="P81" s="97"/>
    </row>
    <row r="82" spans="1:16" ht="21" hidden="1">
      <c r="A82" s="92">
        <v>45047</v>
      </c>
      <c r="B82" s="102">
        <v>1</v>
      </c>
      <c r="C82" s="103">
        <f>+C7</f>
        <v>40.7</v>
      </c>
      <c r="D82" s="104">
        <f t="shared" si="7"/>
        <v>61.1</v>
      </c>
      <c r="E82" s="104">
        <f t="shared" si="8"/>
        <v>92.6</v>
      </c>
      <c r="F82" s="104">
        <f t="shared" si="9"/>
        <v>94.89999999999999</v>
      </c>
      <c r="G82" s="104">
        <f t="shared" si="10"/>
        <v>94.89999999999999</v>
      </c>
      <c r="H82" s="104">
        <f t="shared" si="11"/>
        <v>94.89999999999999</v>
      </c>
      <c r="I82" s="104">
        <f t="shared" si="12"/>
        <v>94.89999999999999</v>
      </c>
      <c r="J82" s="104">
        <f t="shared" si="13"/>
        <v>97.49999999999999</v>
      </c>
      <c r="K82" s="104">
        <f t="shared" si="14"/>
        <v>105.99999999999999</v>
      </c>
      <c r="L82" s="104">
        <f t="shared" si="15"/>
        <v>105.99999999999999</v>
      </c>
      <c r="M82" s="103">
        <f t="shared" si="16"/>
        <v>105.99999999999999</v>
      </c>
      <c r="N82" s="103">
        <f t="shared" si="17"/>
        <v>105.99999999999999</v>
      </c>
      <c r="O82" s="105">
        <f t="shared" si="18"/>
        <v>164.9</v>
      </c>
      <c r="P82" s="106"/>
    </row>
    <row r="83" spans="1:16" ht="21" hidden="1">
      <c r="A83" s="98">
        <v>45048</v>
      </c>
      <c r="B83" s="93">
        <v>2</v>
      </c>
      <c r="C83" s="94">
        <f>+C8</f>
        <v>20.4</v>
      </c>
      <c r="D83" s="95">
        <f t="shared" si="7"/>
        <v>51.9</v>
      </c>
      <c r="E83" s="95">
        <f t="shared" si="8"/>
        <v>54.199999999999996</v>
      </c>
      <c r="F83" s="95">
        <f t="shared" si="9"/>
        <v>54.199999999999996</v>
      </c>
      <c r="G83" s="95">
        <f t="shared" si="10"/>
        <v>54.199999999999996</v>
      </c>
      <c r="H83" s="95">
        <f t="shared" si="11"/>
        <v>54.199999999999996</v>
      </c>
      <c r="I83" s="95">
        <f t="shared" si="12"/>
        <v>56.8</v>
      </c>
      <c r="J83" s="95">
        <f t="shared" si="13"/>
        <v>65.3</v>
      </c>
      <c r="K83" s="95">
        <f t="shared" si="14"/>
        <v>65.3</v>
      </c>
      <c r="L83" s="95">
        <f t="shared" si="15"/>
        <v>65.3</v>
      </c>
      <c r="M83" s="94">
        <f t="shared" si="16"/>
        <v>65.3</v>
      </c>
      <c r="N83" s="94">
        <f t="shared" si="17"/>
        <v>73.8</v>
      </c>
      <c r="O83" s="96">
        <f t="shared" si="18"/>
        <v>131.7</v>
      </c>
      <c r="P83" s="97"/>
    </row>
    <row r="84" spans="1:16" ht="21" hidden="1">
      <c r="A84" s="92">
        <v>45049</v>
      </c>
      <c r="B84" s="93">
        <v>3</v>
      </c>
      <c r="C84" s="94">
        <f aca="true" t="shared" si="20" ref="C84:C112">+C9</f>
        <v>31.5</v>
      </c>
      <c r="D84" s="95">
        <f t="shared" si="7"/>
        <v>33.8</v>
      </c>
      <c r="E84" s="95">
        <f t="shared" si="8"/>
        <v>33.8</v>
      </c>
      <c r="F84" s="95">
        <f t="shared" si="9"/>
        <v>33.8</v>
      </c>
      <c r="G84" s="95">
        <f t="shared" si="10"/>
        <v>33.8</v>
      </c>
      <c r="H84" s="95">
        <f t="shared" si="11"/>
        <v>36.4</v>
      </c>
      <c r="I84" s="95">
        <f t="shared" si="12"/>
        <v>44.9</v>
      </c>
      <c r="J84" s="95">
        <f t="shared" si="13"/>
        <v>44.9</v>
      </c>
      <c r="K84" s="95">
        <f t="shared" si="14"/>
        <v>44.9</v>
      </c>
      <c r="L84" s="95">
        <f t="shared" si="15"/>
        <v>44.9</v>
      </c>
      <c r="M84" s="94">
        <f t="shared" si="16"/>
        <v>53.4</v>
      </c>
      <c r="N84" s="94">
        <f t="shared" si="17"/>
        <v>54.9</v>
      </c>
      <c r="O84" s="96">
        <f t="shared" si="18"/>
        <v>112.7</v>
      </c>
      <c r="P84" s="97"/>
    </row>
    <row r="85" spans="1:16" ht="21" hidden="1">
      <c r="A85" s="92">
        <v>45050</v>
      </c>
      <c r="B85" s="93">
        <v>4</v>
      </c>
      <c r="C85" s="94">
        <f t="shared" si="20"/>
        <v>2.3</v>
      </c>
      <c r="D85" s="95">
        <f t="shared" si="7"/>
        <v>2.3</v>
      </c>
      <c r="E85" s="95">
        <f t="shared" si="8"/>
        <v>2.3</v>
      </c>
      <c r="F85" s="95">
        <f t="shared" si="9"/>
        <v>2.3</v>
      </c>
      <c r="G85" s="95">
        <f t="shared" si="10"/>
        <v>4.9</v>
      </c>
      <c r="H85" s="95">
        <f t="shared" si="11"/>
        <v>13.4</v>
      </c>
      <c r="I85" s="95">
        <f t="shared" si="12"/>
        <v>13.4</v>
      </c>
      <c r="J85" s="95">
        <f t="shared" si="13"/>
        <v>13.4</v>
      </c>
      <c r="K85" s="95">
        <f t="shared" si="14"/>
        <v>13.4</v>
      </c>
      <c r="L85" s="95">
        <f t="shared" si="15"/>
        <v>13.4</v>
      </c>
      <c r="M85" s="94">
        <f t="shared" si="16"/>
        <v>23.4</v>
      </c>
      <c r="N85" s="94">
        <f t="shared" si="17"/>
        <v>28.099999999999998</v>
      </c>
      <c r="O85" s="96">
        <f t="shared" si="18"/>
        <v>81.19999999999999</v>
      </c>
      <c r="P85" s="97"/>
    </row>
    <row r="86" spans="1:16" ht="21" hidden="1">
      <c r="A86" s="98">
        <v>45051</v>
      </c>
      <c r="B86" s="93">
        <v>5</v>
      </c>
      <c r="C86" s="94">
        <f t="shared" si="20"/>
        <v>0</v>
      </c>
      <c r="D86" s="95">
        <f t="shared" si="7"/>
        <v>0</v>
      </c>
      <c r="E86" s="95">
        <f t="shared" si="8"/>
        <v>0</v>
      </c>
      <c r="F86" s="95">
        <f t="shared" si="9"/>
        <v>2.6</v>
      </c>
      <c r="G86" s="95">
        <f t="shared" si="10"/>
        <v>11.1</v>
      </c>
      <c r="H86" s="95">
        <f t="shared" si="11"/>
        <v>11.1</v>
      </c>
      <c r="I86" s="95">
        <f t="shared" si="12"/>
        <v>11.1</v>
      </c>
      <c r="J86" s="95">
        <f t="shared" si="13"/>
        <v>11.1</v>
      </c>
      <c r="K86" s="95">
        <f t="shared" si="14"/>
        <v>11.1</v>
      </c>
      <c r="L86" s="95">
        <f t="shared" si="15"/>
        <v>11.1</v>
      </c>
      <c r="M86" s="94">
        <f t="shared" si="16"/>
        <v>25.8</v>
      </c>
      <c r="N86" s="94">
        <f t="shared" si="17"/>
        <v>25.8</v>
      </c>
      <c r="O86" s="96">
        <f t="shared" si="18"/>
        <v>81.6</v>
      </c>
      <c r="P86" s="97"/>
    </row>
    <row r="87" spans="1:16" ht="21" hidden="1">
      <c r="A87" s="92">
        <v>45052</v>
      </c>
      <c r="B87" s="93">
        <v>6</v>
      </c>
      <c r="C87" s="94">
        <f t="shared" si="20"/>
        <v>0</v>
      </c>
      <c r="D87" s="95">
        <f t="shared" si="7"/>
        <v>0</v>
      </c>
      <c r="E87" s="95">
        <f t="shared" si="8"/>
        <v>2.6</v>
      </c>
      <c r="F87" s="95">
        <f t="shared" si="9"/>
        <v>11.1</v>
      </c>
      <c r="G87" s="95">
        <f t="shared" si="10"/>
        <v>11.1</v>
      </c>
      <c r="H87" s="95">
        <f t="shared" si="11"/>
        <v>11.1</v>
      </c>
      <c r="I87" s="95">
        <f t="shared" si="12"/>
        <v>11.1</v>
      </c>
      <c r="J87" s="95">
        <f t="shared" si="13"/>
        <v>11.1</v>
      </c>
      <c r="K87" s="95">
        <f t="shared" si="14"/>
        <v>11.1</v>
      </c>
      <c r="L87" s="95">
        <f t="shared" si="15"/>
        <v>11.1</v>
      </c>
      <c r="M87" s="94">
        <f t="shared" si="16"/>
        <v>25.8</v>
      </c>
      <c r="N87" s="94">
        <f t="shared" si="17"/>
        <v>25.8</v>
      </c>
      <c r="O87" s="96">
        <f t="shared" si="18"/>
        <v>81.6</v>
      </c>
      <c r="P87" s="97"/>
    </row>
    <row r="88" spans="1:16" ht="21" hidden="1">
      <c r="A88" s="92">
        <v>45053</v>
      </c>
      <c r="B88" s="93">
        <v>7</v>
      </c>
      <c r="C88" s="94">
        <f t="shared" si="20"/>
        <v>0</v>
      </c>
      <c r="D88" s="95">
        <f t="shared" si="7"/>
        <v>2.6</v>
      </c>
      <c r="E88" s="95">
        <f t="shared" si="8"/>
        <v>11.1</v>
      </c>
      <c r="F88" s="95">
        <f t="shared" si="9"/>
        <v>11.1</v>
      </c>
      <c r="G88" s="95">
        <f t="shared" si="10"/>
        <v>11.1</v>
      </c>
      <c r="H88" s="95">
        <f t="shared" si="11"/>
        <v>11.1</v>
      </c>
      <c r="I88" s="95">
        <f t="shared" si="12"/>
        <v>11.1</v>
      </c>
      <c r="J88" s="95">
        <f t="shared" si="13"/>
        <v>11.1</v>
      </c>
      <c r="K88" s="95">
        <f t="shared" si="14"/>
        <v>11.1</v>
      </c>
      <c r="L88" s="95">
        <f t="shared" si="15"/>
        <v>19.6</v>
      </c>
      <c r="M88" s="94">
        <f t="shared" si="16"/>
        <v>25.8</v>
      </c>
      <c r="N88" s="94">
        <f t="shared" si="17"/>
        <v>28.6</v>
      </c>
      <c r="O88" s="96">
        <f t="shared" si="18"/>
        <v>85.89999999999999</v>
      </c>
      <c r="P88" s="97"/>
    </row>
    <row r="89" spans="1:16" ht="21" hidden="1">
      <c r="A89" s="98">
        <v>45054</v>
      </c>
      <c r="B89" s="93">
        <v>8</v>
      </c>
      <c r="C89" s="94">
        <f t="shared" si="20"/>
        <v>2.6</v>
      </c>
      <c r="D89" s="95">
        <f t="shared" si="7"/>
        <v>11.1</v>
      </c>
      <c r="E89" s="95">
        <f t="shared" si="8"/>
        <v>11.1</v>
      </c>
      <c r="F89" s="95">
        <f t="shared" si="9"/>
        <v>11.1</v>
      </c>
      <c r="G89" s="95">
        <f t="shared" si="10"/>
        <v>11.1</v>
      </c>
      <c r="H89" s="95">
        <f t="shared" si="11"/>
        <v>11.1</v>
      </c>
      <c r="I89" s="95">
        <f t="shared" si="12"/>
        <v>11.1</v>
      </c>
      <c r="J89" s="95">
        <f t="shared" si="13"/>
        <v>11.1</v>
      </c>
      <c r="K89" s="95">
        <f t="shared" si="14"/>
        <v>19.6</v>
      </c>
      <c r="L89" s="95">
        <f t="shared" si="15"/>
        <v>21.1</v>
      </c>
      <c r="M89" s="94">
        <f t="shared" si="16"/>
        <v>28.6</v>
      </c>
      <c r="N89" s="94">
        <f t="shared" si="17"/>
        <v>29.6</v>
      </c>
      <c r="O89" s="96">
        <f t="shared" si="18"/>
        <v>87.69999999999999</v>
      </c>
      <c r="P89" s="97"/>
    </row>
    <row r="90" spans="1:16" ht="21" hidden="1">
      <c r="A90" s="92">
        <v>45055</v>
      </c>
      <c r="B90" s="93">
        <v>9</v>
      </c>
      <c r="C90" s="94">
        <f t="shared" si="20"/>
        <v>8.5</v>
      </c>
      <c r="D90" s="95">
        <f t="shared" si="7"/>
        <v>8.5</v>
      </c>
      <c r="E90" s="95">
        <f t="shared" si="8"/>
        <v>8.5</v>
      </c>
      <c r="F90" s="95">
        <f t="shared" si="9"/>
        <v>8.5</v>
      </c>
      <c r="G90" s="95">
        <f t="shared" si="10"/>
        <v>8.5</v>
      </c>
      <c r="H90" s="95">
        <f t="shared" si="11"/>
        <v>8.5</v>
      </c>
      <c r="I90" s="95">
        <f t="shared" si="12"/>
        <v>8.5</v>
      </c>
      <c r="J90" s="95">
        <f t="shared" si="13"/>
        <v>17</v>
      </c>
      <c r="K90" s="95">
        <f t="shared" si="14"/>
        <v>18.5</v>
      </c>
      <c r="L90" s="95">
        <f t="shared" si="15"/>
        <v>23.2</v>
      </c>
      <c r="M90" s="94">
        <f t="shared" si="16"/>
        <v>27</v>
      </c>
      <c r="N90" s="94">
        <f t="shared" si="17"/>
        <v>27.4</v>
      </c>
      <c r="O90" s="96">
        <f t="shared" si="18"/>
        <v>92.6</v>
      </c>
      <c r="P90" s="97"/>
    </row>
    <row r="91" spans="1:16" ht="21" hidden="1">
      <c r="A91" s="92">
        <v>45056</v>
      </c>
      <c r="B91" s="99">
        <v>10</v>
      </c>
      <c r="C91" s="94">
        <f t="shared" si="20"/>
        <v>0</v>
      </c>
      <c r="D91" s="95">
        <f t="shared" si="7"/>
        <v>0</v>
      </c>
      <c r="E91" s="95">
        <f t="shared" si="8"/>
        <v>0</v>
      </c>
      <c r="F91" s="95">
        <f t="shared" si="9"/>
        <v>0</v>
      </c>
      <c r="G91" s="95">
        <f t="shared" si="10"/>
        <v>0</v>
      </c>
      <c r="H91" s="95">
        <f t="shared" si="11"/>
        <v>0</v>
      </c>
      <c r="I91" s="95">
        <f t="shared" si="12"/>
        <v>8.5</v>
      </c>
      <c r="J91" s="95">
        <f t="shared" si="13"/>
        <v>10</v>
      </c>
      <c r="K91" s="95">
        <f t="shared" si="14"/>
        <v>14.7</v>
      </c>
      <c r="L91" s="95">
        <f t="shared" si="15"/>
        <v>14.7</v>
      </c>
      <c r="M91" s="94">
        <f t="shared" si="16"/>
        <v>18.9</v>
      </c>
      <c r="N91" s="94">
        <f t="shared" si="17"/>
        <v>19.299999999999997</v>
      </c>
      <c r="O91" s="96">
        <f t="shared" si="18"/>
        <v>85.60000000000001</v>
      </c>
      <c r="P91" s="97"/>
    </row>
    <row r="92" spans="1:16" ht="21" hidden="1">
      <c r="A92" s="98">
        <v>45057</v>
      </c>
      <c r="B92" s="93">
        <v>11</v>
      </c>
      <c r="C92" s="94">
        <f t="shared" si="20"/>
        <v>0</v>
      </c>
      <c r="D92" s="95">
        <f t="shared" si="7"/>
        <v>0</v>
      </c>
      <c r="E92" s="95">
        <f t="shared" si="8"/>
        <v>0</v>
      </c>
      <c r="F92" s="95">
        <f t="shared" si="9"/>
        <v>0</v>
      </c>
      <c r="G92" s="95">
        <f t="shared" si="10"/>
        <v>0</v>
      </c>
      <c r="H92" s="95">
        <f t="shared" si="11"/>
        <v>8.5</v>
      </c>
      <c r="I92" s="95">
        <f t="shared" si="12"/>
        <v>10</v>
      </c>
      <c r="J92" s="95">
        <f t="shared" si="13"/>
        <v>14.7</v>
      </c>
      <c r="K92" s="95">
        <f t="shared" si="14"/>
        <v>14.7</v>
      </c>
      <c r="L92" s="95">
        <f t="shared" si="15"/>
        <v>14.7</v>
      </c>
      <c r="M92" s="94">
        <f t="shared" si="16"/>
        <v>19.299999999999997</v>
      </c>
      <c r="N92" s="94">
        <f t="shared" si="17"/>
        <v>19.299999999999997</v>
      </c>
      <c r="O92" s="96">
        <f t="shared" si="18"/>
        <v>85.60000000000001</v>
      </c>
      <c r="P92" s="97"/>
    </row>
    <row r="93" spans="1:16" ht="21" hidden="1">
      <c r="A93" s="92">
        <v>45058</v>
      </c>
      <c r="B93" s="93">
        <v>12</v>
      </c>
      <c r="C93" s="94">
        <f t="shared" si="20"/>
        <v>0</v>
      </c>
      <c r="D93" s="95">
        <f t="shared" si="7"/>
        <v>0</v>
      </c>
      <c r="E93" s="95">
        <f t="shared" si="8"/>
        <v>0</v>
      </c>
      <c r="F93" s="95">
        <f t="shared" si="9"/>
        <v>0</v>
      </c>
      <c r="G93" s="95">
        <f t="shared" si="10"/>
        <v>8.5</v>
      </c>
      <c r="H93" s="95">
        <f t="shared" si="11"/>
        <v>10</v>
      </c>
      <c r="I93" s="95">
        <f t="shared" si="12"/>
        <v>14.7</v>
      </c>
      <c r="J93" s="95">
        <f t="shared" si="13"/>
        <v>14.7</v>
      </c>
      <c r="K93" s="95">
        <f t="shared" si="14"/>
        <v>14.7</v>
      </c>
      <c r="L93" s="95">
        <f t="shared" si="15"/>
        <v>17.5</v>
      </c>
      <c r="M93" s="94">
        <f t="shared" si="16"/>
        <v>19.299999999999997</v>
      </c>
      <c r="N93" s="94">
        <f t="shared" si="17"/>
        <v>33.3</v>
      </c>
      <c r="O93" s="96">
        <f t="shared" si="18"/>
        <v>91.80000000000001</v>
      </c>
      <c r="P93" s="97"/>
    </row>
    <row r="94" spans="1:16" ht="21" hidden="1">
      <c r="A94" s="92">
        <v>45059</v>
      </c>
      <c r="B94" s="93">
        <v>13</v>
      </c>
      <c r="C94" s="94">
        <f t="shared" si="20"/>
        <v>0</v>
      </c>
      <c r="D94" s="95">
        <f t="shared" si="7"/>
        <v>0</v>
      </c>
      <c r="E94" s="95">
        <f t="shared" si="8"/>
        <v>0</v>
      </c>
      <c r="F94" s="95">
        <f t="shared" si="9"/>
        <v>8.5</v>
      </c>
      <c r="G94" s="95">
        <f t="shared" si="10"/>
        <v>10</v>
      </c>
      <c r="H94" s="95">
        <f t="shared" si="11"/>
        <v>14.7</v>
      </c>
      <c r="I94" s="95">
        <f t="shared" si="12"/>
        <v>14.7</v>
      </c>
      <c r="J94" s="95">
        <f t="shared" si="13"/>
        <v>14.7</v>
      </c>
      <c r="K94" s="95">
        <f t="shared" si="14"/>
        <v>17.5</v>
      </c>
      <c r="L94" s="95">
        <f t="shared" si="15"/>
        <v>18.5</v>
      </c>
      <c r="M94" s="94">
        <f t="shared" si="16"/>
        <v>33.3</v>
      </c>
      <c r="N94" s="94">
        <f t="shared" si="17"/>
        <v>33.8</v>
      </c>
      <c r="O94" s="96">
        <f t="shared" si="18"/>
        <v>102.80000000000001</v>
      </c>
      <c r="P94" s="97"/>
    </row>
    <row r="95" spans="1:16" ht="21" hidden="1">
      <c r="A95" s="98">
        <v>45060</v>
      </c>
      <c r="B95" s="93">
        <v>14</v>
      </c>
      <c r="C95" s="94">
        <f t="shared" si="20"/>
        <v>0</v>
      </c>
      <c r="D95" s="95">
        <f t="shared" si="7"/>
        <v>0</v>
      </c>
      <c r="E95" s="95">
        <f t="shared" si="8"/>
        <v>8.5</v>
      </c>
      <c r="F95" s="95">
        <f t="shared" si="9"/>
        <v>10</v>
      </c>
      <c r="G95" s="95">
        <f t="shared" si="10"/>
        <v>14.7</v>
      </c>
      <c r="H95" s="95">
        <f t="shared" si="11"/>
        <v>14.7</v>
      </c>
      <c r="I95" s="95">
        <f t="shared" si="12"/>
        <v>14.7</v>
      </c>
      <c r="J95" s="95">
        <f t="shared" si="13"/>
        <v>17.5</v>
      </c>
      <c r="K95" s="95">
        <f t="shared" si="14"/>
        <v>18.5</v>
      </c>
      <c r="L95" s="95">
        <f t="shared" si="15"/>
        <v>18.9</v>
      </c>
      <c r="M95" s="94">
        <f t="shared" si="16"/>
        <v>33.8</v>
      </c>
      <c r="N95" s="94">
        <f t="shared" si="17"/>
        <v>42.5</v>
      </c>
      <c r="O95" s="96">
        <f t="shared" si="18"/>
        <v>104.30000000000001</v>
      </c>
      <c r="P95" s="97"/>
    </row>
    <row r="96" spans="1:16" ht="21" hidden="1">
      <c r="A96" s="92">
        <v>45061</v>
      </c>
      <c r="B96" s="93">
        <v>15</v>
      </c>
      <c r="C96" s="94">
        <f t="shared" si="20"/>
        <v>0</v>
      </c>
      <c r="D96" s="95">
        <f t="shared" si="7"/>
        <v>8.5</v>
      </c>
      <c r="E96" s="95">
        <f t="shared" si="8"/>
        <v>10</v>
      </c>
      <c r="F96" s="95">
        <f t="shared" si="9"/>
        <v>14.7</v>
      </c>
      <c r="G96" s="95">
        <f t="shared" si="10"/>
        <v>14.7</v>
      </c>
      <c r="H96" s="95">
        <f t="shared" si="11"/>
        <v>14.7</v>
      </c>
      <c r="I96" s="95">
        <f t="shared" si="12"/>
        <v>17.5</v>
      </c>
      <c r="J96" s="95">
        <f t="shared" si="13"/>
        <v>18.5</v>
      </c>
      <c r="K96" s="95">
        <f t="shared" si="14"/>
        <v>18.9</v>
      </c>
      <c r="L96" s="95">
        <f t="shared" si="15"/>
        <v>19.299999999999997</v>
      </c>
      <c r="M96" s="94">
        <f t="shared" si="16"/>
        <v>42.5</v>
      </c>
      <c r="N96" s="94">
        <f t="shared" si="17"/>
        <v>55.6</v>
      </c>
      <c r="O96" s="96">
        <f t="shared" si="18"/>
        <v>104.50000000000001</v>
      </c>
      <c r="P96" s="97"/>
    </row>
    <row r="97" spans="1:16" ht="21" hidden="1">
      <c r="A97" s="92">
        <v>45062</v>
      </c>
      <c r="B97" s="93">
        <v>16</v>
      </c>
      <c r="C97" s="94">
        <f t="shared" si="20"/>
        <v>8.5</v>
      </c>
      <c r="D97" s="95">
        <f t="shared" si="7"/>
        <v>10</v>
      </c>
      <c r="E97" s="95">
        <f t="shared" si="8"/>
        <v>14.7</v>
      </c>
      <c r="F97" s="95">
        <f t="shared" si="9"/>
        <v>14.7</v>
      </c>
      <c r="G97" s="95">
        <f t="shared" si="10"/>
        <v>14.7</v>
      </c>
      <c r="H97" s="95">
        <f t="shared" si="11"/>
        <v>17.5</v>
      </c>
      <c r="I97" s="95">
        <f t="shared" si="12"/>
        <v>18.5</v>
      </c>
      <c r="J97" s="95">
        <f t="shared" si="13"/>
        <v>18.9</v>
      </c>
      <c r="K97" s="95">
        <f t="shared" si="14"/>
        <v>19.299999999999997</v>
      </c>
      <c r="L97" s="95">
        <f t="shared" si="15"/>
        <v>19.299999999999997</v>
      </c>
      <c r="M97" s="94">
        <f t="shared" si="16"/>
        <v>55.6</v>
      </c>
      <c r="N97" s="94">
        <f t="shared" si="17"/>
        <v>58.9</v>
      </c>
      <c r="O97" s="96">
        <f t="shared" si="18"/>
        <v>104.50000000000001</v>
      </c>
      <c r="P97" s="97"/>
    </row>
    <row r="98" spans="1:16" ht="21" hidden="1">
      <c r="A98" s="98">
        <v>45063</v>
      </c>
      <c r="B98" s="93">
        <v>17</v>
      </c>
      <c r="C98" s="94">
        <f t="shared" si="20"/>
        <v>1.5</v>
      </c>
      <c r="D98" s="95">
        <f t="shared" si="7"/>
        <v>6.2</v>
      </c>
      <c r="E98" s="95">
        <f t="shared" si="8"/>
        <v>6.2</v>
      </c>
      <c r="F98" s="95">
        <f t="shared" si="9"/>
        <v>6.2</v>
      </c>
      <c r="G98" s="95">
        <f t="shared" si="10"/>
        <v>9</v>
      </c>
      <c r="H98" s="95">
        <f t="shared" si="11"/>
        <v>10</v>
      </c>
      <c r="I98" s="95">
        <f t="shared" si="12"/>
        <v>10.4</v>
      </c>
      <c r="J98" s="95">
        <f t="shared" si="13"/>
        <v>10.8</v>
      </c>
      <c r="K98" s="95">
        <f t="shared" si="14"/>
        <v>10.8</v>
      </c>
      <c r="L98" s="95">
        <f t="shared" si="15"/>
        <v>24.8</v>
      </c>
      <c r="M98" s="94">
        <f t="shared" si="16"/>
        <v>50.4</v>
      </c>
      <c r="N98" s="94">
        <f t="shared" si="17"/>
        <v>57.9</v>
      </c>
      <c r="O98" s="96">
        <f t="shared" si="18"/>
        <v>96</v>
      </c>
      <c r="P98" s="97"/>
    </row>
    <row r="99" spans="1:16" ht="21" hidden="1">
      <c r="A99" s="92">
        <v>45064</v>
      </c>
      <c r="B99" s="93">
        <v>18</v>
      </c>
      <c r="C99" s="94">
        <f t="shared" si="20"/>
        <v>4.7</v>
      </c>
      <c r="D99" s="95">
        <f t="shared" si="7"/>
        <v>4.7</v>
      </c>
      <c r="E99" s="95">
        <f t="shared" si="8"/>
        <v>4.7</v>
      </c>
      <c r="F99" s="95">
        <f t="shared" si="9"/>
        <v>7.5</v>
      </c>
      <c r="G99" s="95">
        <f t="shared" si="10"/>
        <v>8.5</v>
      </c>
      <c r="H99" s="95">
        <f t="shared" si="11"/>
        <v>8.9</v>
      </c>
      <c r="I99" s="95">
        <f t="shared" si="12"/>
        <v>9.3</v>
      </c>
      <c r="J99" s="95">
        <f t="shared" si="13"/>
        <v>9.3</v>
      </c>
      <c r="K99" s="95">
        <f t="shared" si="14"/>
        <v>23.3</v>
      </c>
      <c r="L99" s="95">
        <f t="shared" si="15"/>
        <v>23.8</v>
      </c>
      <c r="M99" s="94">
        <f t="shared" si="16"/>
        <v>56.4</v>
      </c>
      <c r="N99" s="94">
        <f t="shared" si="17"/>
        <v>57.8</v>
      </c>
      <c r="O99" s="96">
        <f t="shared" si="18"/>
        <v>94.5</v>
      </c>
      <c r="P99" s="97"/>
    </row>
    <row r="100" spans="1:16" ht="21" hidden="1">
      <c r="A100" s="92">
        <v>45065</v>
      </c>
      <c r="B100" s="93">
        <v>19</v>
      </c>
      <c r="C100" s="94">
        <f t="shared" si="20"/>
        <v>0</v>
      </c>
      <c r="D100" s="95">
        <f t="shared" si="7"/>
        <v>0</v>
      </c>
      <c r="E100" s="95">
        <f t="shared" si="8"/>
        <v>2.8</v>
      </c>
      <c r="F100" s="95">
        <f t="shared" si="9"/>
        <v>3.8</v>
      </c>
      <c r="G100" s="95">
        <f t="shared" si="10"/>
        <v>4.2</v>
      </c>
      <c r="H100" s="95">
        <f t="shared" si="11"/>
        <v>4.6000000000000005</v>
      </c>
      <c r="I100" s="95">
        <f t="shared" si="12"/>
        <v>4.6000000000000005</v>
      </c>
      <c r="J100" s="95">
        <f t="shared" si="13"/>
        <v>18.6</v>
      </c>
      <c r="K100" s="95">
        <f t="shared" si="14"/>
        <v>19.1</v>
      </c>
      <c r="L100" s="95">
        <f t="shared" si="15"/>
        <v>27.8</v>
      </c>
      <c r="M100" s="94">
        <f t="shared" si="16"/>
        <v>53.099999999999994</v>
      </c>
      <c r="N100" s="94">
        <f t="shared" si="17"/>
        <v>53.099999999999994</v>
      </c>
      <c r="O100" s="96">
        <f t="shared" si="18"/>
        <v>91.8</v>
      </c>
      <c r="P100" s="97"/>
    </row>
    <row r="101" spans="1:16" ht="21" hidden="1">
      <c r="A101" s="98">
        <v>45066</v>
      </c>
      <c r="B101" s="99">
        <v>20</v>
      </c>
      <c r="C101" s="94">
        <f t="shared" si="20"/>
        <v>0</v>
      </c>
      <c r="D101" s="95">
        <f t="shared" si="7"/>
        <v>2.8</v>
      </c>
      <c r="E101" s="95">
        <f t="shared" si="8"/>
        <v>3.8</v>
      </c>
      <c r="F101" s="95">
        <f t="shared" si="9"/>
        <v>4.2</v>
      </c>
      <c r="G101" s="95">
        <f t="shared" si="10"/>
        <v>4.6000000000000005</v>
      </c>
      <c r="H101" s="95">
        <f t="shared" si="11"/>
        <v>4.6000000000000005</v>
      </c>
      <c r="I101" s="95">
        <f t="shared" si="12"/>
        <v>18.6</v>
      </c>
      <c r="J101" s="95">
        <f t="shared" si="13"/>
        <v>19.1</v>
      </c>
      <c r="K101" s="95">
        <f t="shared" si="14"/>
        <v>27.8</v>
      </c>
      <c r="L101" s="95">
        <f t="shared" si="15"/>
        <v>40.9</v>
      </c>
      <c r="M101" s="94">
        <f t="shared" si="16"/>
        <v>53.099999999999994</v>
      </c>
      <c r="N101" s="94">
        <f t="shared" si="17"/>
        <v>55.8</v>
      </c>
      <c r="O101" s="96">
        <f t="shared" si="18"/>
        <v>91.8</v>
      </c>
      <c r="P101" s="97"/>
    </row>
    <row r="102" spans="1:16" ht="21" hidden="1">
      <c r="A102" s="92">
        <v>45067</v>
      </c>
      <c r="B102" s="93">
        <v>21</v>
      </c>
      <c r="C102" s="94">
        <f t="shared" si="20"/>
        <v>2.8</v>
      </c>
      <c r="D102" s="95">
        <f t="shared" si="7"/>
        <v>3.8</v>
      </c>
      <c r="E102" s="95">
        <f t="shared" si="8"/>
        <v>4.2</v>
      </c>
      <c r="F102" s="95">
        <f t="shared" si="9"/>
        <v>4.6000000000000005</v>
      </c>
      <c r="G102" s="95">
        <f t="shared" si="10"/>
        <v>4.6000000000000005</v>
      </c>
      <c r="H102" s="95">
        <f t="shared" si="11"/>
        <v>18.6</v>
      </c>
      <c r="I102" s="95">
        <f t="shared" si="12"/>
        <v>19.1</v>
      </c>
      <c r="J102" s="95">
        <f t="shared" si="13"/>
        <v>27.8</v>
      </c>
      <c r="K102" s="95">
        <f t="shared" si="14"/>
        <v>40.9</v>
      </c>
      <c r="L102" s="95">
        <f t="shared" si="15"/>
        <v>44.199999999999996</v>
      </c>
      <c r="M102" s="94">
        <f t="shared" si="16"/>
        <v>55.8</v>
      </c>
      <c r="N102" s="94">
        <f t="shared" si="17"/>
        <v>55.8</v>
      </c>
      <c r="O102" s="96">
        <f t="shared" si="18"/>
        <v>91.8</v>
      </c>
      <c r="P102" s="97"/>
    </row>
    <row r="103" spans="1:16" ht="21" hidden="1">
      <c r="A103" s="92">
        <v>45068</v>
      </c>
      <c r="B103" s="93">
        <v>22</v>
      </c>
      <c r="C103" s="94">
        <f t="shared" si="20"/>
        <v>1</v>
      </c>
      <c r="D103" s="95">
        <f t="shared" si="7"/>
        <v>1.4</v>
      </c>
      <c r="E103" s="95">
        <f t="shared" si="8"/>
        <v>1.7999999999999998</v>
      </c>
      <c r="F103" s="95">
        <f t="shared" si="9"/>
        <v>1.7999999999999998</v>
      </c>
      <c r="G103" s="95">
        <f t="shared" si="10"/>
        <v>15.8</v>
      </c>
      <c r="H103" s="95">
        <f t="shared" si="11"/>
        <v>16.3</v>
      </c>
      <c r="I103" s="95">
        <f t="shared" si="12"/>
        <v>25</v>
      </c>
      <c r="J103" s="95">
        <f t="shared" si="13"/>
        <v>38.1</v>
      </c>
      <c r="K103" s="95">
        <f t="shared" si="14"/>
        <v>41.4</v>
      </c>
      <c r="L103" s="95">
        <f t="shared" si="15"/>
        <v>48.9</v>
      </c>
      <c r="M103" s="94">
        <f t="shared" si="16"/>
        <v>53</v>
      </c>
      <c r="N103" s="94">
        <f t="shared" si="17"/>
        <v>57.3</v>
      </c>
      <c r="O103" s="96">
        <f t="shared" si="18"/>
        <v>89</v>
      </c>
      <c r="P103" s="97"/>
    </row>
    <row r="104" spans="1:16" ht="21" hidden="1">
      <c r="A104" s="98">
        <v>45069</v>
      </c>
      <c r="B104" s="93">
        <v>23</v>
      </c>
      <c r="C104" s="94">
        <f t="shared" si="20"/>
        <v>0.4</v>
      </c>
      <c r="D104" s="95">
        <f t="shared" si="7"/>
        <v>0.8</v>
      </c>
      <c r="E104" s="95">
        <f t="shared" si="8"/>
        <v>0.8</v>
      </c>
      <c r="F104" s="95">
        <f t="shared" si="9"/>
        <v>14.8</v>
      </c>
      <c r="G104" s="95">
        <f t="shared" si="10"/>
        <v>15.3</v>
      </c>
      <c r="H104" s="95">
        <f t="shared" si="11"/>
        <v>24</v>
      </c>
      <c r="I104" s="95">
        <f t="shared" si="12"/>
        <v>37.1</v>
      </c>
      <c r="J104" s="95">
        <f t="shared" si="13"/>
        <v>40.4</v>
      </c>
      <c r="K104" s="95">
        <f t="shared" si="14"/>
        <v>47.9</v>
      </c>
      <c r="L104" s="95">
        <f t="shared" si="15"/>
        <v>49.3</v>
      </c>
      <c r="M104" s="94">
        <f t="shared" si="16"/>
        <v>56.3</v>
      </c>
      <c r="N104" s="94">
        <f t="shared" si="17"/>
        <v>58.099999999999994</v>
      </c>
      <c r="O104" s="96">
        <f t="shared" si="18"/>
        <v>88</v>
      </c>
      <c r="P104" s="97"/>
    </row>
    <row r="105" spans="1:16" ht="21" hidden="1">
      <c r="A105" s="92">
        <v>45070</v>
      </c>
      <c r="B105" s="93">
        <v>24</v>
      </c>
      <c r="C105" s="94">
        <f t="shared" si="20"/>
        <v>0.4</v>
      </c>
      <c r="D105" s="95">
        <f t="shared" si="7"/>
        <v>0.4</v>
      </c>
      <c r="E105" s="95">
        <f t="shared" si="8"/>
        <v>14.4</v>
      </c>
      <c r="F105" s="95">
        <f t="shared" si="9"/>
        <v>14.9</v>
      </c>
      <c r="G105" s="95">
        <f t="shared" si="10"/>
        <v>23.6</v>
      </c>
      <c r="H105" s="95">
        <f t="shared" si="11"/>
        <v>36.7</v>
      </c>
      <c r="I105" s="95">
        <f t="shared" si="12"/>
        <v>40</v>
      </c>
      <c r="J105" s="95">
        <f t="shared" si="13"/>
        <v>47.5</v>
      </c>
      <c r="K105" s="95">
        <f t="shared" si="14"/>
        <v>48.9</v>
      </c>
      <c r="L105" s="95">
        <f t="shared" si="15"/>
        <v>48.9</v>
      </c>
      <c r="M105" s="94">
        <f t="shared" si="16"/>
        <v>57.699999999999996</v>
      </c>
      <c r="N105" s="94">
        <f t="shared" si="17"/>
        <v>65.19999999999999</v>
      </c>
      <c r="O105" s="96">
        <f t="shared" si="18"/>
        <v>87.6</v>
      </c>
      <c r="P105" s="97"/>
    </row>
    <row r="106" spans="1:16" ht="21" hidden="1">
      <c r="A106" s="92">
        <v>45071</v>
      </c>
      <c r="B106" s="93">
        <v>25</v>
      </c>
      <c r="C106" s="94">
        <f t="shared" si="20"/>
        <v>0</v>
      </c>
      <c r="D106" s="95">
        <f t="shared" si="7"/>
        <v>14</v>
      </c>
      <c r="E106" s="95">
        <f t="shared" si="8"/>
        <v>14.5</v>
      </c>
      <c r="F106" s="95">
        <f t="shared" si="9"/>
        <v>23.2</v>
      </c>
      <c r="G106" s="95">
        <f t="shared" si="10"/>
        <v>36.3</v>
      </c>
      <c r="H106" s="95">
        <f t="shared" si="11"/>
        <v>39.599999999999994</v>
      </c>
      <c r="I106" s="95">
        <f t="shared" si="12"/>
        <v>47.099999999999994</v>
      </c>
      <c r="J106" s="95">
        <f t="shared" si="13"/>
        <v>48.49999999999999</v>
      </c>
      <c r="K106" s="95">
        <f t="shared" si="14"/>
        <v>48.49999999999999</v>
      </c>
      <c r="L106" s="95">
        <f t="shared" si="15"/>
        <v>51.199999999999996</v>
      </c>
      <c r="M106" s="94">
        <f t="shared" si="16"/>
        <v>64.79999999999998</v>
      </c>
      <c r="N106" s="94">
        <f t="shared" si="17"/>
        <v>66.29999999999998</v>
      </c>
      <c r="O106" s="96">
        <f t="shared" si="18"/>
        <v>88.19999999999999</v>
      </c>
      <c r="P106" s="97"/>
    </row>
    <row r="107" spans="1:16" ht="21" hidden="1">
      <c r="A107" s="98">
        <v>45072</v>
      </c>
      <c r="B107" s="93">
        <v>26</v>
      </c>
      <c r="C107" s="94">
        <f t="shared" si="20"/>
        <v>14</v>
      </c>
      <c r="D107" s="95">
        <f t="shared" si="7"/>
        <v>14.5</v>
      </c>
      <c r="E107" s="95">
        <f t="shared" si="8"/>
        <v>23.2</v>
      </c>
      <c r="F107" s="95">
        <f t="shared" si="9"/>
        <v>36.3</v>
      </c>
      <c r="G107" s="95">
        <f t="shared" si="10"/>
        <v>39.599999999999994</v>
      </c>
      <c r="H107" s="95">
        <f t="shared" si="11"/>
        <v>47.099999999999994</v>
      </c>
      <c r="I107" s="95">
        <f t="shared" si="12"/>
        <v>48.49999999999999</v>
      </c>
      <c r="J107" s="95">
        <f t="shared" si="13"/>
        <v>48.49999999999999</v>
      </c>
      <c r="K107" s="95">
        <f t="shared" si="14"/>
        <v>51.199999999999996</v>
      </c>
      <c r="L107" s="95">
        <f t="shared" si="15"/>
        <v>51.199999999999996</v>
      </c>
      <c r="M107" s="94">
        <f t="shared" si="16"/>
        <v>66.29999999999998</v>
      </c>
      <c r="N107" s="94">
        <f t="shared" si="17"/>
        <v>66.29999999999998</v>
      </c>
      <c r="O107" s="96">
        <f t="shared" si="18"/>
        <v>89.49999999999999</v>
      </c>
      <c r="P107" s="97"/>
    </row>
    <row r="108" spans="1:16" ht="21" hidden="1">
      <c r="A108" s="92">
        <v>45073</v>
      </c>
      <c r="B108" s="93">
        <v>27</v>
      </c>
      <c r="C108" s="94">
        <f t="shared" si="20"/>
        <v>0.5</v>
      </c>
      <c r="D108" s="95">
        <f t="shared" si="7"/>
        <v>9.2</v>
      </c>
      <c r="E108" s="95">
        <f t="shared" si="8"/>
        <v>22.299999999999997</v>
      </c>
      <c r="F108" s="95">
        <f t="shared" si="9"/>
        <v>25.599999999999998</v>
      </c>
      <c r="G108" s="95">
        <f t="shared" si="10"/>
        <v>33.099999999999994</v>
      </c>
      <c r="H108" s="95">
        <f t="shared" si="11"/>
        <v>34.49999999999999</v>
      </c>
      <c r="I108" s="95">
        <f t="shared" si="12"/>
        <v>34.49999999999999</v>
      </c>
      <c r="J108" s="95">
        <f t="shared" si="13"/>
        <v>37.199999999999996</v>
      </c>
      <c r="K108" s="95">
        <f t="shared" si="14"/>
        <v>37.199999999999996</v>
      </c>
      <c r="L108" s="95">
        <f t="shared" si="15"/>
        <v>41.49999999999999</v>
      </c>
      <c r="M108" s="94">
        <f t="shared" si="16"/>
        <v>52.29999999999999</v>
      </c>
      <c r="N108" s="94">
        <f t="shared" si="17"/>
        <v>58.49999999999999</v>
      </c>
      <c r="O108" s="96">
        <f t="shared" si="18"/>
        <v>80.1</v>
      </c>
      <c r="P108" s="97"/>
    </row>
    <row r="109" spans="1:16" ht="21" hidden="1">
      <c r="A109" s="92">
        <v>45074</v>
      </c>
      <c r="B109" s="93">
        <v>28</v>
      </c>
      <c r="C109" s="94">
        <f t="shared" si="20"/>
        <v>8.7</v>
      </c>
      <c r="D109" s="95">
        <f t="shared" si="7"/>
        <v>21.799999999999997</v>
      </c>
      <c r="E109" s="95">
        <f t="shared" si="8"/>
        <v>25.099999999999998</v>
      </c>
      <c r="F109" s="95">
        <f t="shared" si="9"/>
        <v>32.599999999999994</v>
      </c>
      <c r="G109" s="95">
        <f t="shared" si="10"/>
        <v>33.99999999999999</v>
      </c>
      <c r="H109" s="95">
        <f t="shared" si="11"/>
        <v>33.99999999999999</v>
      </c>
      <c r="I109" s="95">
        <f t="shared" si="12"/>
        <v>36.699999999999996</v>
      </c>
      <c r="J109" s="95">
        <f t="shared" si="13"/>
        <v>36.699999999999996</v>
      </c>
      <c r="K109" s="95">
        <f t="shared" si="14"/>
        <v>40.99999999999999</v>
      </c>
      <c r="L109" s="95">
        <f t="shared" si="15"/>
        <v>42.79999999999999</v>
      </c>
      <c r="M109" s="94">
        <f t="shared" si="16"/>
        <v>57.99999999999999</v>
      </c>
      <c r="N109" s="94">
        <f t="shared" si="17"/>
        <v>69</v>
      </c>
      <c r="O109" s="96">
        <f t="shared" si="18"/>
        <v>80.3</v>
      </c>
      <c r="P109" s="97"/>
    </row>
    <row r="110" spans="1:16" ht="21" hidden="1">
      <c r="A110" s="98">
        <v>45075</v>
      </c>
      <c r="B110" s="100">
        <v>29</v>
      </c>
      <c r="C110" s="94">
        <f t="shared" si="20"/>
        <v>13.1</v>
      </c>
      <c r="D110" s="95">
        <f t="shared" si="7"/>
        <v>16.4</v>
      </c>
      <c r="E110" s="95">
        <f t="shared" si="8"/>
        <v>23.9</v>
      </c>
      <c r="F110" s="95">
        <f t="shared" si="9"/>
        <v>25.299999999999997</v>
      </c>
      <c r="G110" s="95">
        <f t="shared" si="10"/>
        <v>25.299999999999997</v>
      </c>
      <c r="H110" s="95">
        <f t="shared" si="11"/>
        <v>27.999999999999996</v>
      </c>
      <c r="I110" s="95">
        <f t="shared" si="12"/>
        <v>27.999999999999996</v>
      </c>
      <c r="J110" s="95">
        <f t="shared" si="13"/>
        <v>32.3</v>
      </c>
      <c r="K110" s="95">
        <f t="shared" si="14"/>
        <v>34.099999999999994</v>
      </c>
      <c r="L110" s="95">
        <f t="shared" si="15"/>
        <v>41.599999999999994</v>
      </c>
      <c r="M110" s="94">
        <f t="shared" si="16"/>
        <v>60.3</v>
      </c>
      <c r="N110" s="94">
        <f t="shared" si="17"/>
        <v>61.8</v>
      </c>
      <c r="O110" s="96">
        <f t="shared" si="18"/>
        <v>80.6</v>
      </c>
      <c r="P110" s="97"/>
    </row>
    <row r="111" spans="1:16" ht="21" hidden="1">
      <c r="A111" s="92">
        <v>45076</v>
      </c>
      <c r="B111" s="101">
        <v>30</v>
      </c>
      <c r="C111" s="94">
        <f t="shared" si="20"/>
        <v>3.3</v>
      </c>
      <c r="D111" s="95">
        <f t="shared" si="7"/>
        <v>10.8</v>
      </c>
      <c r="E111" s="95">
        <f t="shared" si="8"/>
        <v>12.200000000000001</v>
      </c>
      <c r="F111" s="95">
        <f t="shared" si="9"/>
        <v>12.200000000000001</v>
      </c>
      <c r="G111" s="95">
        <f t="shared" si="10"/>
        <v>14.900000000000002</v>
      </c>
      <c r="H111" s="95">
        <f t="shared" si="11"/>
        <v>14.900000000000002</v>
      </c>
      <c r="I111" s="95">
        <f t="shared" si="12"/>
        <v>19.200000000000003</v>
      </c>
      <c r="J111" s="95">
        <f t="shared" si="13"/>
        <v>21.000000000000004</v>
      </c>
      <c r="K111" s="95">
        <f t="shared" si="14"/>
        <v>28.500000000000004</v>
      </c>
      <c r="L111" s="95">
        <f t="shared" si="15"/>
        <v>30.000000000000004</v>
      </c>
      <c r="M111" s="94">
        <f t="shared" si="16"/>
        <v>48.7</v>
      </c>
      <c r="N111" s="94">
        <f t="shared" si="17"/>
        <v>48.900000000000006</v>
      </c>
      <c r="O111" s="96">
        <f t="shared" si="18"/>
        <v>67.8</v>
      </c>
      <c r="P111" s="97"/>
    </row>
    <row r="112" spans="1:16" ht="21" hidden="1">
      <c r="A112" s="92">
        <v>45077</v>
      </c>
      <c r="B112" s="101">
        <v>31</v>
      </c>
      <c r="C112" s="94">
        <f t="shared" si="20"/>
        <v>7.5</v>
      </c>
      <c r="D112" s="95">
        <f t="shared" si="7"/>
        <v>8.9</v>
      </c>
      <c r="E112" s="95">
        <f t="shared" si="8"/>
        <v>8.9</v>
      </c>
      <c r="F112" s="95">
        <f t="shared" si="9"/>
        <v>11.600000000000001</v>
      </c>
      <c r="G112" s="95">
        <f t="shared" si="10"/>
        <v>11.600000000000001</v>
      </c>
      <c r="H112" s="95">
        <f t="shared" si="11"/>
        <v>15.900000000000002</v>
      </c>
      <c r="I112" s="95">
        <f t="shared" si="12"/>
        <v>17.700000000000003</v>
      </c>
      <c r="J112" s="95">
        <f t="shared" si="13"/>
        <v>25.200000000000003</v>
      </c>
      <c r="K112" s="95">
        <f t="shared" si="14"/>
        <v>26.700000000000003</v>
      </c>
      <c r="L112" s="95">
        <f t="shared" si="15"/>
        <v>26.700000000000003</v>
      </c>
      <c r="M112" s="94">
        <f t="shared" si="16"/>
        <v>45.60000000000001</v>
      </c>
      <c r="N112" s="94">
        <f t="shared" si="17"/>
        <v>45.60000000000001</v>
      </c>
      <c r="O112" s="96">
        <f t="shared" si="18"/>
        <v>65.50000000000001</v>
      </c>
      <c r="P112" s="97"/>
    </row>
    <row r="113" spans="1:16" ht="21" hidden="1">
      <c r="A113" s="98">
        <v>45078</v>
      </c>
      <c r="B113" s="102">
        <v>1</v>
      </c>
      <c r="C113" s="103">
        <f>+D7</f>
        <v>1.4</v>
      </c>
      <c r="D113" s="104">
        <f t="shared" si="7"/>
        <v>1.4</v>
      </c>
      <c r="E113" s="104">
        <f t="shared" si="8"/>
        <v>4.1</v>
      </c>
      <c r="F113" s="104">
        <f t="shared" si="9"/>
        <v>4.1</v>
      </c>
      <c r="G113" s="104">
        <f t="shared" si="10"/>
        <v>8.399999999999999</v>
      </c>
      <c r="H113" s="104">
        <f t="shared" si="11"/>
        <v>10.2</v>
      </c>
      <c r="I113" s="104">
        <f t="shared" si="12"/>
        <v>17.7</v>
      </c>
      <c r="J113" s="104">
        <f t="shared" si="13"/>
        <v>19.2</v>
      </c>
      <c r="K113" s="104">
        <f t="shared" si="14"/>
        <v>19.2</v>
      </c>
      <c r="L113" s="104">
        <f t="shared" si="15"/>
        <v>25.4</v>
      </c>
      <c r="M113" s="103">
        <f t="shared" si="16"/>
        <v>38.1</v>
      </c>
      <c r="N113" s="103">
        <f t="shared" si="17"/>
        <v>38.1</v>
      </c>
      <c r="O113" s="105">
        <f t="shared" si="18"/>
        <v>71.2</v>
      </c>
      <c r="P113" s="106"/>
    </row>
    <row r="114" spans="1:16" ht="21" hidden="1">
      <c r="A114" s="92">
        <v>45079</v>
      </c>
      <c r="B114" s="93">
        <v>2</v>
      </c>
      <c r="C114" s="94">
        <f>+D8</f>
        <v>0</v>
      </c>
      <c r="D114" s="95">
        <f t="shared" si="7"/>
        <v>2.7</v>
      </c>
      <c r="E114" s="95">
        <f t="shared" si="8"/>
        <v>2.7</v>
      </c>
      <c r="F114" s="95">
        <f t="shared" si="9"/>
        <v>7</v>
      </c>
      <c r="G114" s="95">
        <f t="shared" si="10"/>
        <v>8.8</v>
      </c>
      <c r="H114" s="95">
        <f t="shared" si="11"/>
        <v>16.3</v>
      </c>
      <c r="I114" s="95">
        <f t="shared" si="12"/>
        <v>17.8</v>
      </c>
      <c r="J114" s="95">
        <f t="shared" si="13"/>
        <v>17.8</v>
      </c>
      <c r="K114" s="95">
        <f t="shared" si="14"/>
        <v>24</v>
      </c>
      <c r="L114" s="95">
        <f t="shared" si="15"/>
        <v>35</v>
      </c>
      <c r="M114" s="94">
        <f t="shared" si="16"/>
        <v>36.7</v>
      </c>
      <c r="N114" s="94">
        <f t="shared" si="17"/>
        <v>36.7</v>
      </c>
      <c r="O114" s="96">
        <f t="shared" si="18"/>
        <v>101.8</v>
      </c>
      <c r="P114" s="97"/>
    </row>
    <row r="115" spans="1:16" ht="21" hidden="1">
      <c r="A115" s="92">
        <v>45080</v>
      </c>
      <c r="B115" s="93">
        <v>3</v>
      </c>
      <c r="C115" s="94">
        <f aca="true" t="shared" si="21" ref="C115:C142">+D9</f>
        <v>2.7</v>
      </c>
      <c r="D115" s="95">
        <f t="shared" si="7"/>
        <v>2.7</v>
      </c>
      <c r="E115" s="95">
        <f t="shared" si="8"/>
        <v>7</v>
      </c>
      <c r="F115" s="95">
        <f t="shared" si="9"/>
        <v>8.8</v>
      </c>
      <c r="G115" s="95">
        <f t="shared" si="10"/>
        <v>16.3</v>
      </c>
      <c r="H115" s="95">
        <f t="shared" si="11"/>
        <v>17.8</v>
      </c>
      <c r="I115" s="95">
        <f t="shared" si="12"/>
        <v>17.8</v>
      </c>
      <c r="J115" s="95">
        <f t="shared" si="13"/>
        <v>24</v>
      </c>
      <c r="K115" s="95">
        <f t="shared" si="14"/>
        <v>35</v>
      </c>
      <c r="L115" s="95">
        <f t="shared" si="15"/>
        <v>36.5</v>
      </c>
      <c r="M115" s="94">
        <f t="shared" si="16"/>
        <v>36.7</v>
      </c>
      <c r="N115" s="94">
        <f t="shared" si="17"/>
        <v>38.7</v>
      </c>
      <c r="O115" s="96">
        <f t="shared" si="18"/>
        <v>101.8</v>
      </c>
      <c r="P115" s="97"/>
    </row>
    <row r="116" spans="1:16" ht="21" hidden="1">
      <c r="A116" s="98">
        <v>45081</v>
      </c>
      <c r="B116" s="93">
        <v>4</v>
      </c>
      <c r="C116" s="94">
        <f t="shared" si="21"/>
        <v>0</v>
      </c>
      <c r="D116" s="95">
        <f aca="true" t="shared" si="22" ref="D116:D179">C116+C117</f>
        <v>4.3</v>
      </c>
      <c r="E116" s="95">
        <f aca="true" t="shared" si="23" ref="E116:E179">C116+C117+C118</f>
        <v>6.1</v>
      </c>
      <c r="F116" s="95">
        <f aca="true" t="shared" si="24" ref="F116:F179">C116+C117+C118+C119</f>
        <v>13.6</v>
      </c>
      <c r="G116" s="95">
        <f aca="true" t="shared" si="25" ref="G116:G179">C116+C117+C118+C119+C120</f>
        <v>15.1</v>
      </c>
      <c r="H116" s="95">
        <f aca="true" t="shared" si="26" ref="H116:H179">C116+C117+C118+C119+C120+C121</f>
        <v>15.1</v>
      </c>
      <c r="I116" s="95">
        <f aca="true" t="shared" si="27" ref="I116:I179">C116+C117+C118+C119+C120+C121+C122</f>
        <v>21.3</v>
      </c>
      <c r="J116" s="95">
        <f aca="true" t="shared" si="28" ref="J116:J179">C116+C117+C118+C119+C120+C121+C122+C123</f>
        <v>32.3</v>
      </c>
      <c r="K116" s="95">
        <f aca="true" t="shared" si="29" ref="K116:K179">C116+C117+C118+C119+C120+C121+C122+C123+C124</f>
        <v>33.8</v>
      </c>
      <c r="L116" s="95">
        <f aca="true" t="shared" si="30" ref="L116:L179">C116+C117+C118+C119+C120+C121+C122+C123+C124+C125</f>
        <v>34</v>
      </c>
      <c r="M116" s="94">
        <f aca="true" t="shared" si="31" ref="M116:M179">C116+C117+C118+C119+C120+C121+C122+C123+C124+C125+C126+C127+C128+C129</f>
        <v>36</v>
      </c>
      <c r="N116" s="94">
        <f aca="true" t="shared" si="32" ref="N116:N179">C116+C117+C118+C119+C120+C121+C122+C123+C124+C125+C126+C127+C128+C129+C130</f>
        <v>36</v>
      </c>
      <c r="O116" s="96">
        <f aca="true" t="shared" si="33" ref="O116:O179">C116+C117+C118+C119+C120+C121+C122+C123+C124+C125+C126+C127+C128+C129+C130+C131+C132+C133+C134+C135+C136+C137+C138+C139+C140+C141+C142+C143+C144+C145</f>
        <v>99.1</v>
      </c>
      <c r="P116" s="97"/>
    </row>
    <row r="117" spans="1:16" ht="21" hidden="1">
      <c r="A117" s="92">
        <v>45082</v>
      </c>
      <c r="B117" s="93">
        <v>5</v>
      </c>
      <c r="C117" s="94">
        <f t="shared" si="21"/>
        <v>4.3</v>
      </c>
      <c r="D117" s="95">
        <f t="shared" si="22"/>
        <v>6.1</v>
      </c>
      <c r="E117" s="95">
        <f t="shared" si="23"/>
        <v>13.6</v>
      </c>
      <c r="F117" s="95">
        <f t="shared" si="24"/>
        <v>15.1</v>
      </c>
      <c r="G117" s="95">
        <f t="shared" si="25"/>
        <v>15.1</v>
      </c>
      <c r="H117" s="95">
        <f t="shared" si="26"/>
        <v>21.3</v>
      </c>
      <c r="I117" s="95">
        <f t="shared" si="27"/>
        <v>32.3</v>
      </c>
      <c r="J117" s="95">
        <f t="shared" si="28"/>
        <v>33.8</v>
      </c>
      <c r="K117" s="95">
        <f t="shared" si="29"/>
        <v>34</v>
      </c>
      <c r="L117" s="95">
        <f t="shared" si="30"/>
        <v>34</v>
      </c>
      <c r="M117" s="94">
        <f t="shared" si="31"/>
        <v>36</v>
      </c>
      <c r="N117" s="94">
        <f t="shared" si="32"/>
        <v>36</v>
      </c>
      <c r="O117" s="96">
        <f t="shared" si="33"/>
        <v>99.1</v>
      </c>
      <c r="P117" s="97"/>
    </row>
    <row r="118" spans="1:16" ht="21" hidden="1">
      <c r="A118" s="92">
        <v>45083</v>
      </c>
      <c r="B118" s="93">
        <v>6</v>
      </c>
      <c r="C118" s="94">
        <f t="shared" si="21"/>
        <v>1.8</v>
      </c>
      <c r="D118" s="95">
        <f t="shared" si="22"/>
        <v>9.3</v>
      </c>
      <c r="E118" s="95">
        <f t="shared" si="23"/>
        <v>10.8</v>
      </c>
      <c r="F118" s="95">
        <f t="shared" si="24"/>
        <v>10.8</v>
      </c>
      <c r="G118" s="95">
        <f t="shared" si="25"/>
        <v>17</v>
      </c>
      <c r="H118" s="95">
        <f t="shared" si="26"/>
        <v>28</v>
      </c>
      <c r="I118" s="95">
        <f t="shared" si="27"/>
        <v>29.5</v>
      </c>
      <c r="J118" s="95">
        <f t="shared" si="28"/>
        <v>29.7</v>
      </c>
      <c r="K118" s="95">
        <f t="shared" si="29"/>
        <v>29.7</v>
      </c>
      <c r="L118" s="95">
        <f t="shared" si="30"/>
        <v>29.7</v>
      </c>
      <c r="M118" s="94">
        <f t="shared" si="31"/>
        <v>31.7</v>
      </c>
      <c r="N118" s="94">
        <f t="shared" si="32"/>
        <v>31.7</v>
      </c>
      <c r="O118" s="96">
        <f t="shared" si="33"/>
        <v>94.8</v>
      </c>
      <c r="P118" s="97"/>
    </row>
    <row r="119" spans="1:16" ht="21" hidden="1">
      <c r="A119" s="98">
        <v>45084</v>
      </c>
      <c r="B119" s="93">
        <v>7</v>
      </c>
      <c r="C119" s="94">
        <f t="shared" si="21"/>
        <v>7.5</v>
      </c>
      <c r="D119" s="95">
        <f t="shared" si="22"/>
        <v>9</v>
      </c>
      <c r="E119" s="95">
        <f t="shared" si="23"/>
        <v>9</v>
      </c>
      <c r="F119" s="95">
        <f t="shared" si="24"/>
        <v>15.2</v>
      </c>
      <c r="G119" s="95">
        <f t="shared" si="25"/>
        <v>26.2</v>
      </c>
      <c r="H119" s="95">
        <f t="shared" si="26"/>
        <v>27.7</v>
      </c>
      <c r="I119" s="95">
        <f t="shared" si="27"/>
        <v>27.9</v>
      </c>
      <c r="J119" s="95">
        <f t="shared" si="28"/>
        <v>27.9</v>
      </c>
      <c r="K119" s="95">
        <f t="shared" si="29"/>
        <v>27.9</v>
      </c>
      <c r="L119" s="95">
        <f t="shared" si="30"/>
        <v>27.9</v>
      </c>
      <c r="M119" s="94">
        <f t="shared" si="31"/>
        <v>29.9</v>
      </c>
      <c r="N119" s="94">
        <f t="shared" si="32"/>
        <v>29.9</v>
      </c>
      <c r="O119" s="96">
        <f t="shared" si="33"/>
        <v>93.5</v>
      </c>
      <c r="P119" s="97"/>
    </row>
    <row r="120" spans="1:16" ht="21" hidden="1">
      <c r="A120" s="92">
        <v>45085</v>
      </c>
      <c r="B120" s="93">
        <v>8</v>
      </c>
      <c r="C120" s="94">
        <f t="shared" si="21"/>
        <v>1.5</v>
      </c>
      <c r="D120" s="95">
        <f t="shared" si="22"/>
        <v>1.5</v>
      </c>
      <c r="E120" s="95">
        <f t="shared" si="23"/>
        <v>7.7</v>
      </c>
      <c r="F120" s="95">
        <f t="shared" si="24"/>
        <v>18.7</v>
      </c>
      <c r="G120" s="95">
        <f t="shared" si="25"/>
        <v>20.2</v>
      </c>
      <c r="H120" s="95">
        <f t="shared" si="26"/>
        <v>20.4</v>
      </c>
      <c r="I120" s="95">
        <f t="shared" si="27"/>
        <v>20.4</v>
      </c>
      <c r="J120" s="95">
        <f t="shared" si="28"/>
        <v>20.4</v>
      </c>
      <c r="K120" s="95">
        <f t="shared" si="29"/>
        <v>20.4</v>
      </c>
      <c r="L120" s="95">
        <f t="shared" si="30"/>
        <v>22.4</v>
      </c>
      <c r="M120" s="94">
        <f t="shared" si="31"/>
        <v>22.4</v>
      </c>
      <c r="N120" s="94">
        <f t="shared" si="32"/>
        <v>22.4</v>
      </c>
      <c r="O120" s="96">
        <f t="shared" si="33"/>
        <v>86</v>
      </c>
      <c r="P120" s="97"/>
    </row>
    <row r="121" spans="1:16" ht="21" hidden="1">
      <c r="A121" s="92">
        <v>45086</v>
      </c>
      <c r="B121" s="93">
        <v>9</v>
      </c>
      <c r="C121" s="94">
        <f t="shared" si="21"/>
        <v>0</v>
      </c>
      <c r="D121" s="95">
        <f t="shared" si="22"/>
        <v>6.2</v>
      </c>
      <c r="E121" s="95">
        <f t="shared" si="23"/>
        <v>17.2</v>
      </c>
      <c r="F121" s="95">
        <f t="shared" si="24"/>
        <v>18.7</v>
      </c>
      <c r="G121" s="95">
        <f t="shared" si="25"/>
        <v>18.9</v>
      </c>
      <c r="H121" s="95">
        <f t="shared" si="26"/>
        <v>18.9</v>
      </c>
      <c r="I121" s="95">
        <f t="shared" si="27"/>
        <v>18.9</v>
      </c>
      <c r="J121" s="95">
        <f t="shared" si="28"/>
        <v>18.9</v>
      </c>
      <c r="K121" s="95">
        <f t="shared" si="29"/>
        <v>20.9</v>
      </c>
      <c r="L121" s="95">
        <f t="shared" si="30"/>
        <v>20.9</v>
      </c>
      <c r="M121" s="94">
        <f t="shared" si="31"/>
        <v>20.9</v>
      </c>
      <c r="N121" s="94">
        <f t="shared" si="32"/>
        <v>21.9</v>
      </c>
      <c r="O121" s="96">
        <f t="shared" si="33"/>
        <v>87.6</v>
      </c>
      <c r="P121" s="97"/>
    </row>
    <row r="122" spans="1:16" ht="21" hidden="1">
      <c r="A122" s="98">
        <v>45087</v>
      </c>
      <c r="B122" s="99">
        <v>10</v>
      </c>
      <c r="C122" s="94">
        <f t="shared" si="21"/>
        <v>6.2</v>
      </c>
      <c r="D122" s="95">
        <f t="shared" si="22"/>
        <v>17.2</v>
      </c>
      <c r="E122" s="95">
        <f t="shared" si="23"/>
        <v>18.7</v>
      </c>
      <c r="F122" s="95">
        <f t="shared" si="24"/>
        <v>18.9</v>
      </c>
      <c r="G122" s="95">
        <f t="shared" si="25"/>
        <v>18.9</v>
      </c>
      <c r="H122" s="95">
        <f t="shared" si="26"/>
        <v>18.9</v>
      </c>
      <c r="I122" s="95">
        <f t="shared" si="27"/>
        <v>18.9</v>
      </c>
      <c r="J122" s="95">
        <f t="shared" si="28"/>
        <v>20.9</v>
      </c>
      <c r="K122" s="95">
        <f t="shared" si="29"/>
        <v>20.9</v>
      </c>
      <c r="L122" s="95">
        <f t="shared" si="30"/>
        <v>20.9</v>
      </c>
      <c r="M122" s="94">
        <f t="shared" si="31"/>
        <v>21.9</v>
      </c>
      <c r="N122" s="94">
        <f t="shared" si="32"/>
        <v>23.2</v>
      </c>
      <c r="O122" s="96">
        <f t="shared" si="33"/>
        <v>87.6</v>
      </c>
      <c r="P122" s="97"/>
    </row>
    <row r="123" spans="1:16" ht="21" hidden="1">
      <c r="A123" s="92">
        <v>45088</v>
      </c>
      <c r="B123" s="93">
        <v>11</v>
      </c>
      <c r="C123" s="94">
        <f t="shared" si="21"/>
        <v>11</v>
      </c>
      <c r="D123" s="95">
        <f t="shared" si="22"/>
        <v>12.5</v>
      </c>
      <c r="E123" s="95">
        <f t="shared" si="23"/>
        <v>12.7</v>
      </c>
      <c r="F123" s="95">
        <f t="shared" si="24"/>
        <v>12.7</v>
      </c>
      <c r="G123" s="95">
        <f t="shared" si="25"/>
        <v>12.7</v>
      </c>
      <c r="H123" s="95">
        <f t="shared" si="26"/>
        <v>12.7</v>
      </c>
      <c r="I123" s="95">
        <f t="shared" si="27"/>
        <v>14.7</v>
      </c>
      <c r="J123" s="95">
        <f t="shared" si="28"/>
        <v>14.7</v>
      </c>
      <c r="K123" s="95">
        <f t="shared" si="29"/>
        <v>14.7</v>
      </c>
      <c r="L123" s="95">
        <f t="shared" si="30"/>
        <v>14.7</v>
      </c>
      <c r="M123" s="94">
        <f t="shared" si="31"/>
        <v>17</v>
      </c>
      <c r="N123" s="94">
        <f t="shared" si="32"/>
        <v>21.6</v>
      </c>
      <c r="O123" s="96">
        <f t="shared" si="33"/>
        <v>81.39999999999999</v>
      </c>
      <c r="P123" s="97"/>
    </row>
    <row r="124" spans="1:16" ht="21" hidden="1">
      <c r="A124" s="92">
        <v>45089</v>
      </c>
      <c r="B124" s="93">
        <v>12</v>
      </c>
      <c r="C124" s="94">
        <f t="shared" si="21"/>
        <v>1.5</v>
      </c>
      <c r="D124" s="95">
        <f t="shared" si="22"/>
        <v>1.7</v>
      </c>
      <c r="E124" s="95">
        <f t="shared" si="23"/>
        <v>1.7</v>
      </c>
      <c r="F124" s="95">
        <f t="shared" si="24"/>
        <v>1.7</v>
      </c>
      <c r="G124" s="95">
        <f t="shared" si="25"/>
        <v>1.7</v>
      </c>
      <c r="H124" s="95">
        <f t="shared" si="26"/>
        <v>3.7</v>
      </c>
      <c r="I124" s="95">
        <f t="shared" si="27"/>
        <v>3.7</v>
      </c>
      <c r="J124" s="95">
        <f t="shared" si="28"/>
        <v>3.7</v>
      </c>
      <c r="K124" s="95">
        <f t="shared" si="29"/>
        <v>3.7</v>
      </c>
      <c r="L124" s="95">
        <f t="shared" si="30"/>
        <v>3.7</v>
      </c>
      <c r="M124" s="94">
        <f t="shared" si="31"/>
        <v>10.6</v>
      </c>
      <c r="N124" s="94">
        <f t="shared" si="32"/>
        <v>11.299999999999999</v>
      </c>
      <c r="O124" s="96">
        <f t="shared" si="33"/>
        <v>70.39999999999999</v>
      </c>
      <c r="P124" s="97"/>
    </row>
    <row r="125" spans="1:16" ht="21" hidden="1">
      <c r="A125" s="98">
        <v>45090</v>
      </c>
      <c r="B125" s="93">
        <v>13</v>
      </c>
      <c r="C125" s="94">
        <f t="shared" si="21"/>
        <v>0.2</v>
      </c>
      <c r="D125" s="95">
        <f t="shared" si="22"/>
        <v>0.2</v>
      </c>
      <c r="E125" s="95">
        <f t="shared" si="23"/>
        <v>0.2</v>
      </c>
      <c r="F125" s="95">
        <f t="shared" si="24"/>
        <v>0.2</v>
      </c>
      <c r="G125" s="95">
        <f t="shared" si="25"/>
        <v>2.2</v>
      </c>
      <c r="H125" s="95">
        <f t="shared" si="26"/>
        <v>2.2</v>
      </c>
      <c r="I125" s="95">
        <f t="shared" si="27"/>
        <v>2.2</v>
      </c>
      <c r="J125" s="95">
        <f t="shared" si="28"/>
        <v>2.2</v>
      </c>
      <c r="K125" s="95">
        <f t="shared" si="29"/>
        <v>2.2</v>
      </c>
      <c r="L125" s="95">
        <f t="shared" si="30"/>
        <v>2.2</v>
      </c>
      <c r="M125" s="94">
        <f t="shared" si="31"/>
        <v>9.799999999999999</v>
      </c>
      <c r="N125" s="94">
        <f t="shared" si="32"/>
        <v>18.799999999999997</v>
      </c>
      <c r="O125" s="96">
        <f t="shared" si="33"/>
        <v>68.89999999999999</v>
      </c>
      <c r="P125" s="97"/>
    </row>
    <row r="126" spans="1:16" ht="21" hidden="1">
      <c r="A126" s="92">
        <v>45091</v>
      </c>
      <c r="B126" s="93">
        <v>14</v>
      </c>
      <c r="C126" s="94">
        <f t="shared" si="21"/>
        <v>0</v>
      </c>
      <c r="D126" s="95">
        <f t="shared" si="22"/>
        <v>0</v>
      </c>
      <c r="E126" s="95">
        <f t="shared" si="23"/>
        <v>0</v>
      </c>
      <c r="F126" s="95">
        <f t="shared" si="24"/>
        <v>2</v>
      </c>
      <c r="G126" s="95">
        <f t="shared" si="25"/>
        <v>2</v>
      </c>
      <c r="H126" s="95">
        <f t="shared" si="26"/>
        <v>2</v>
      </c>
      <c r="I126" s="95">
        <f t="shared" si="27"/>
        <v>2</v>
      </c>
      <c r="J126" s="95">
        <f t="shared" si="28"/>
        <v>2</v>
      </c>
      <c r="K126" s="95">
        <f t="shared" si="29"/>
        <v>2</v>
      </c>
      <c r="L126" s="95">
        <f t="shared" si="30"/>
        <v>3</v>
      </c>
      <c r="M126" s="94">
        <f t="shared" si="31"/>
        <v>18.599999999999998</v>
      </c>
      <c r="N126" s="94">
        <f t="shared" si="32"/>
        <v>18.9</v>
      </c>
      <c r="O126" s="96">
        <f t="shared" si="33"/>
        <v>68.69999999999999</v>
      </c>
      <c r="P126" s="97"/>
    </row>
    <row r="127" spans="1:16" ht="21" hidden="1">
      <c r="A127" s="92">
        <v>45092</v>
      </c>
      <c r="B127" s="93">
        <v>15</v>
      </c>
      <c r="C127" s="94">
        <f t="shared" si="21"/>
        <v>0</v>
      </c>
      <c r="D127" s="95">
        <f t="shared" si="22"/>
        <v>0</v>
      </c>
      <c r="E127" s="95">
        <f t="shared" si="23"/>
        <v>2</v>
      </c>
      <c r="F127" s="95">
        <f t="shared" si="24"/>
        <v>2</v>
      </c>
      <c r="G127" s="95">
        <f t="shared" si="25"/>
        <v>2</v>
      </c>
      <c r="H127" s="95">
        <f t="shared" si="26"/>
        <v>2</v>
      </c>
      <c r="I127" s="95">
        <f t="shared" si="27"/>
        <v>2</v>
      </c>
      <c r="J127" s="95">
        <f t="shared" si="28"/>
        <v>2</v>
      </c>
      <c r="K127" s="95">
        <f t="shared" si="29"/>
        <v>3</v>
      </c>
      <c r="L127" s="95">
        <f t="shared" si="30"/>
        <v>4.3</v>
      </c>
      <c r="M127" s="94">
        <f t="shared" si="31"/>
        <v>18.9</v>
      </c>
      <c r="N127" s="94">
        <f t="shared" si="32"/>
        <v>19.9</v>
      </c>
      <c r="O127" s="96">
        <f t="shared" si="33"/>
        <v>68.69999999999999</v>
      </c>
      <c r="P127" s="97"/>
    </row>
    <row r="128" spans="1:16" ht="21" hidden="1">
      <c r="A128" s="98">
        <v>45093</v>
      </c>
      <c r="B128" s="93">
        <v>16</v>
      </c>
      <c r="C128" s="94">
        <f t="shared" si="21"/>
        <v>0</v>
      </c>
      <c r="D128" s="95">
        <f t="shared" si="22"/>
        <v>2</v>
      </c>
      <c r="E128" s="95">
        <f t="shared" si="23"/>
        <v>2</v>
      </c>
      <c r="F128" s="95">
        <f t="shared" si="24"/>
        <v>2</v>
      </c>
      <c r="G128" s="95">
        <f t="shared" si="25"/>
        <v>2</v>
      </c>
      <c r="H128" s="95">
        <f t="shared" si="26"/>
        <v>2</v>
      </c>
      <c r="I128" s="95">
        <f t="shared" si="27"/>
        <v>2</v>
      </c>
      <c r="J128" s="95">
        <f t="shared" si="28"/>
        <v>3</v>
      </c>
      <c r="K128" s="95">
        <f t="shared" si="29"/>
        <v>4.3</v>
      </c>
      <c r="L128" s="95">
        <f t="shared" si="30"/>
        <v>8.899999999999999</v>
      </c>
      <c r="M128" s="94">
        <f t="shared" si="31"/>
        <v>19.9</v>
      </c>
      <c r="N128" s="94">
        <f t="shared" si="32"/>
        <v>33.099999999999994</v>
      </c>
      <c r="O128" s="96">
        <f t="shared" si="33"/>
        <v>81.79999999999998</v>
      </c>
      <c r="P128" s="97"/>
    </row>
    <row r="129" spans="1:16" ht="21" hidden="1">
      <c r="A129" s="92">
        <v>45094</v>
      </c>
      <c r="B129" s="93">
        <v>17</v>
      </c>
      <c r="C129" s="94">
        <f t="shared" si="21"/>
        <v>2</v>
      </c>
      <c r="D129" s="95">
        <f t="shared" si="22"/>
        <v>2</v>
      </c>
      <c r="E129" s="95">
        <f t="shared" si="23"/>
        <v>2</v>
      </c>
      <c r="F129" s="95">
        <f t="shared" si="24"/>
        <v>2</v>
      </c>
      <c r="G129" s="95">
        <f t="shared" si="25"/>
        <v>2</v>
      </c>
      <c r="H129" s="95">
        <f t="shared" si="26"/>
        <v>2</v>
      </c>
      <c r="I129" s="95">
        <f t="shared" si="27"/>
        <v>3</v>
      </c>
      <c r="J129" s="95">
        <f t="shared" si="28"/>
        <v>4.3</v>
      </c>
      <c r="K129" s="95">
        <f t="shared" si="29"/>
        <v>8.899999999999999</v>
      </c>
      <c r="L129" s="95">
        <f t="shared" si="30"/>
        <v>9.599999999999998</v>
      </c>
      <c r="M129" s="94">
        <f t="shared" si="31"/>
        <v>33.099999999999994</v>
      </c>
      <c r="N129" s="94">
        <f t="shared" si="32"/>
        <v>65.1</v>
      </c>
      <c r="O129" s="96">
        <f t="shared" si="33"/>
        <v>89.49999999999999</v>
      </c>
      <c r="P129" s="97"/>
    </row>
    <row r="130" spans="1:16" ht="21" hidden="1">
      <c r="A130" s="92">
        <v>45095</v>
      </c>
      <c r="B130" s="93">
        <v>18</v>
      </c>
      <c r="C130" s="94">
        <f t="shared" si="21"/>
        <v>0</v>
      </c>
      <c r="D130" s="95">
        <f t="shared" si="22"/>
        <v>0</v>
      </c>
      <c r="E130" s="95">
        <f t="shared" si="23"/>
        <v>0</v>
      </c>
      <c r="F130" s="95">
        <f t="shared" si="24"/>
        <v>0</v>
      </c>
      <c r="G130" s="95">
        <f t="shared" si="25"/>
        <v>0</v>
      </c>
      <c r="H130" s="95">
        <f t="shared" si="26"/>
        <v>1</v>
      </c>
      <c r="I130" s="95">
        <f t="shared" si="27"/>
        <v>2.3</v>
      </c>
      <c r="J130" s="95">
        <f t="shared" si="28"/>
        <v>6.8999999999999995</v>
      </c>
      <c r="K130" s="95">
        <f t="shared" si="29"/>
        <v>7.6</v>
      </c>
      <c r="L130" s="95">
        <f t="shared" si="30"/>
        <v>16.6</v>
      </c>
      <c r="M130" s="94">
        <f t="shared" si="31"/>
        <v>63.1</v>
      </c>
      <c r="N130" s="94">
        <f t="shared" si="32"/>
        <v>63.1</v>
      </c>
      <c r="O130" s="96">
        <f t="shared" si="33"/>
        <v>96.8</v>
      </c>
      <c r="P130" s="97"/>
    </row>
    <row r="131" spans="1:16" ht="21" hidden="1">
      <c r="A131" s="98">
        <v>45096</v>
      </c>
      <c r="B131" s="93">
        <v>19</v>
      </c>
      <c r="C131" s="94">
        <f t="shared" si="21"/>
        <v>0</v>
      </c>
      <c r="D131" s="95">
        <f t="shared" si="22"/>
        <v>0</v>
      </c>
      <c r="E131" s="95">
        <f t="shared" si="23"/>
        <v>0</v>
      </c>
      <c r="F131" s="95">
        <f t="shared" si="24"/>
        <v>0</v>
      </c>
      <c r="G131" s="95">
        <f t="shared" si="25"/>
        <v>1</v>
      </c>
      <c r="H131" s="95">
        <f t="shared" si="26"/>
        <v>2.3</v>
      </c>
      <c r="I131" s="95">
        <f t="shared" si="27"/>
        <v>6.8999999999999995</v>
      </c>
      <c r="J131" s="95">
        <f t="shared" si="28"/>
        <v>7.6</v>
      </c>
      <c r="K131" s="95">
        <f t="shared" si="29"/>
        <v>16.6</v>
      </c>
      <c r="L131" s="95">
        <f t="shared" si="30"/>
        <v>16.900000000000002</v>
      </c>
      <c r="M131" s="94">
        <f t="shared" si="31"/>
        <v>63.1</v>
      </c>
      <c r="N131" s="94">
        <f t="shared" si="32"/>
        <v>63.1</v>
      </c>
      <c r="O131" s="96">
        <f t="shared" si="33"/>
        <v>115.4</v>
      </c>
      <c r="P131" s="97"/>
    </row>
    <row r="132" spans="1:16" ht="21" hidden="1">
      <c r="A132" s="92">
        <v>45097</v>
      </c>
      <c r="B132" s="99">
        <v>20</v>
      </c>
      <c r="C132" s="94">
        <f t="shared" si="21"/>
        <v>0</v>
      </c>
      <c r="D132" s="95">
        <f t="shared" si="22"/>
        <v>0</v>
      </c>
      <c r="E132" s="95">
        <f t="shared" si="23"/>
        <v>0</v>
      </c>
      <c r="F132" s="95">
        <f t="shared" si="24"/>
        <v>1</v>
      </c>
      <c r="G132" s="95">
        <f t="shared" si="25"/>
        <v>2.3</v>
      </c>
      <c r="H132" s="95">
        <f t="shared" si="26"/>
        <v>6.8999999999999995</v>
      </c>
      <c r="I132" s="95">
        <f t="shared" si="27"/>
        <v>7.6</v>
      </c>
      <c r="J132" s="95">
        <f t="shared" si="28"/>
        <v>16.6</v>
      </c>
      <c r="K132" s="95">
        <f t="shared" si="29"/>
        <v>16.900000000000002</v>
      </c>
      <c r="L132" s="95">
        <f t="shared" si="30"/>
        <v>17.900000000000002</v>
      </c>
      <c r="M132" s="94">
        <f t="shared" si="31"/>
        <v>63.1</v>
      </c>
      <c r="N132" s="94">
        <f t="shared" si="32"/>
        <v>63.1</v>
      </c>
      <c r="O132" s="96">
        <f t="shared" si="33"/>
        <v>126.9</v>
      </c>
      <c r="P132" s="97"/>
    </row>
    <row r="133" spans="1:16" ht="21" hidden="1">
      <c r="A133" s="92">
        <v>45098</v>
      </c>
      <c r="B133" s="93">
        <v>21</v>
      </c>
      <c r="C133" s="94">
        <f t="shared" si="21"/>
        <v>0</v>
      </c>
      <c r="D133" s="95">
        <f t="shared" si="22"/>
        <v>0</v>
      </c>
      <c r="E133" s="95">
        <f t="shared" si="23"/>
        <v>1</v>
      </c>
      <c r="F133" s="95">
        <f t="shared" si="24"/>
        <v>2.3</v>
      </c>
      <c r="G133" s="95">
        <f t="shared" si="25"/>
        <v>6.8999999999999995</v>
      </c>
      <c r="H133" s="95">
        <f t="shared" si="26"/>
        <v>7.6</v>
      </c>
      <c r="I133" s="95">
        <f t="shared" si="27"/>
        <v>16.6</v>
      </c>
      <c r="J133" s="95">
        <f t="shared" si="28"/>
        <v>16.900000000000002</v>
      </c>
      <c r="K133" s="95">
        <f t="shared" si="29"/>
        <v>17.900000000000002</v>
      </c>
      <c r="L133" s="95">
        <f t="shared" si="30"/>
        <v>31.1</v>
      </c>
      <c r="M133" s="94">
        <f t="shared" si="31"/>
        <v>63.1</v>
      </c>
      <c r="N133" s="94">
        <f t="shared" si="32"/>
        <v>63.1</v>
      </c>
      <c r="O133" s="96">
        <f t="shared" si="33"/>
        <v>129.3</v>
      </c>
      <c r="P133" s="97"/>
    </row>
    <row r="134" spans="1:16" ht="21" hidden="1">
      <c r="A134" s="98">
        <v>45099</v>
      </c>
      <c r="B134" s="93">
        <v>22</v>
      </c>
      <c r="C134" s="94">
        <f t="shared" si="21"/>
        <v>0</v>
      </c>
      <c r="D134" s="95">
        <f t="shared" si="22"/>
        <v>1</v>
      </c>
      <c r="E134" s="95">
        <f t="shared" si="23"/>
        <v>2.3</v>
      </c>
      <c r="F134" s="95">
        <f t="shared" si="24"/>
        <v>6.8999999999999995</v>
      </c>
      <c r="G134" s="95">
        <f t="shared" si="25"/>
        <v>7.6</v>
      </c>
      <c r="H134" s="95">
        <f t="shared" si="26"/>
        <v>16.6</v>
      </c>
      <c r="I134" s="95">
        <f t="shared" si="27"/>
        <v>16.900000000000002</v>
      </c>
      <c r="J134" s="95">
        <f t="shared" si="28"/>
        <v>17.900000000000002</v>
      </c>
      <c r="K134" s="95">
        <f t="shared" si="29"/>
        <v>31.1</v>
      </c>
      <c r="L134" s="95">
        <f t="shared" si="30"/>
        <v>63.1</v>
      </c>
      <c r="M134" s="94">
        <f t="shared" si="31"/>
        <v>63.1</v>
      </c>
      <c r="N134" s="94">
        <f t="shared" si="32"/>
        <v>63.6</v>
      </c>
      <c r="O134" s="96">
        <f t="shared" si="33"/>
        <v>151.8</v>
      </c>
      <c r="P134" s="97"/>
    </row>
    <row r="135" spans="1:16" ht="21" hidden="1">
      <c r="A135" s="92">
        <v>45100</v>
      </c>
      <c r="B135" s="93">
        <v>23</v>
      </c>
      <c r="C135" s="94">
        <f t="shared" si="21"/>
        <v>1</v>
      </c>
      <c r="D135" s="95">
        <f t="shared" si="22"/>
        <v>2.3</v>
      </c>
      <c r="E135" s="95">
        <f t="shared" si="23"/>
        <v>6.8999999999999995</v>
      </c>
      <c r="F135" s="95">
        <f t="shared" si="24"/>
        <v>7.6</v>
      </c>
      <c r="G135" s="95">
        <f t="shared" si="25"/>
        <v>16.6</v>
      </c>
      <c r="H135" s="95">
        <f t="shared" si="26"/>
        <v>16.900000000000002</v>
      </c>
      <c r="I135" s="95">
        <f t="shared" si="27"/>
        <v>17.900000000000002</v>
      </c>
      <c r="J135" s="95">
        <f t="shared" si="28"/>
        <v>31.1</v>
      </c>
      <c r="K135" s="95">
        <f t="shared" si="29"/>
        <v>63.1</v>
      </c>
      <c r="L135" s="95">
        <f t="shared" si="30"/>
        <v>63.1</v>
      </c>
      <c r="M135" s="94">
        <f t="shared" si="31"/>
        <v>63.6</v>
      </c>
      <c r="N135" s="94">
        <f t="shared" si="32"/>
        <v>63.6</v>
      </c>
      <c r="O135" s="96">
        <f t="shared" si="33"/>
        <v>157.60000000000002</v>
      </c>
      <c r="P135" s="97"/>
    </row>
    <row r="136" spans="1:16" ht="21" hidden="1">
      <c r="A136" s="92">
        <v>45101</v>
      </c>
      <c r="B136" s="93">
        <v>24</v>
      </c>
      <c r="C136" s="94">
        <f t="shared" si="21"/>
        <v>1.3</v>
      </c>
      <c r="D136" s="95">
        <f t="shared" si="22"/>
        <v>5.8999999999999995</v>
      </c>
      <c r="E136" s="95">
        <f t="shared" si="23"/>
        <v>6.6</v>
      </c>
      <c r="F136" s="95">
        <f t="shared" si="24"/>
        <v>15.6</v>
      </c>
      <c r="G136" s="95">
        <f t="shared" si="25"/>
        <v>15.9</v>
      </c>
      <c r="H136" s="95">
        <f t="shared" si="26"/>
        <v>16.9</v>
      </c>
      <c r="I136" s="95">
        <f t="shared" si="27"/>
        <v>30.099999999999998</v>
      </c>
      <c r="J136" s="95">
        <f t="shared" si="28"/>
        <v>62.099999999999994</v>
      </c>
      <c r="K136" s="95">
        <f t="shared" si="29"/>
        <v>62.099999999999994</v>
      </c>
      <c r="L136" s="95">
        <f t="shared" si="30"/>
        <v>62.099999999999994</v>
      </c>
      <c r="M136" s="94">
        <f t="shared" si="31"/>
        <v>62.599999999999994</v>
      </c>
      <c r="N136" s="94">
        <f t="shared" si="32"/>
        <v>65.69999999999999</v>
      </c>
      <c r="O136" s="96">
        <f t="shared" si="33"/>
        <v>161.7</v>
      </c>
      <c r="P136" s="97"/>
    </row>
    <row r="137" spans="1:16" ht="21" hidden="1">
      <c r="A137" s="98">
        <v>45102</v>
      </c>
      <c r="B137" s="93">
        <v>25</v>
      </c>
      <c r="C137" s="94">
        <f t="shared" si="21"/>
        <v>4.6</v>
      </c>
      <c r="D137" s="95">
        <f t="shared" si="22"/>
        <v>5.3</v>
      </c>
      <c r="E137" s="95">
        <f t="shared" si="23"/>
        <v>14.3</v>
      </c>
      <c r="F137" s="95">
        <f t="shared" si="24"/>
        <v>14.600000000000001</v>
      </c>
      <c r="G137" s="95">
        <f t="shared" si="25"/>
        <v>15.600000000000001</v>
      </c>
      <c r="H137" s="95">
        <f t="shared" si="26"/>
        <v>28.8</v>
      </c>
      <c r="I137" s="95">
        <f t="shared" si="27"/>
        <v>60.8</v>
      </c>
      <c r="J137" s="95">
        <f t="shared" si="28"/>
        <v>60.8</v>
      </c>
      <c r="K137" s="95">
        <f t="shared" si="29"/>
        <v>60.8</v>
      </c>
      <c r="L137" s="95">
        <f t="shared" si="30"/>
        <v>60.8</v>
      </c>
      <c r="M137" s="94">
        <f t="shared" si="31"/>
        <v>64.39999999999999</v>
      </c>
      <c r="N137" s="94">
        <f t="shared" si="32"/>
        <v>64.39999999999999</v>
      </c>
      <c r="O137" s="96">
        <f t="shared" si="33"/>
        <v>162.3</v>
      </c>
      <c r="P137" s="97"/>
    </row>
    <row r="138" spans="1:16" ht="21" hidden="1">
      <c r="A138" s="92">
        <v>45103</v>
      </c>
      <c r="B138" s="93">
        <v>26</v>
      </c>
      <c r="C138" s="94">
        <f t="shared" si="21"/>
        <v>0.7</v>
      </c>
      <c r="D138" s="95">
        <f t="shared" si="22"/>
        <v>9.7</v>
      </c>
      <c r="E138" s="95">
        <f t="shared" si="23"/>
        <v>10</v>
      </c>
      <c r="F138" s="95">
        <f t="shared" si="24"/>
        <v>11</v>
      </c>
      <c r="G138" s="95">
        <f t="shared" si="25"/>
        <v>24.2</v>
      </c>
      <c r="H138" s="95">
        <f t="shared" si="26"/>
        <v>56.2</v>
      </c>
      <c r="I138" s="95">
        <f t="shared" si="27"/>
        <v>56.2</v>
      </c>
      <c r="J138" s="95">
        <f t="shared" si="28"/>
        <v>56.2</v>
      </c>
      <c r="K138" s="95">
        <f t="shared" si="29"/>
        <v>56.2</v>
      </c>
      <c r="L138" s="95">
        <f t="shared" si="30"/>
        <v>56.2</v>
      </c>
      <c r="M138" s="94">
        <f t="shared" si="31"/>
        <v>59.800000000000004</v>
      </c>
      <c r="N138" s="94">
        <f t="shared" si="32"/>
        <v>59.800000000000004</v>
      </c>
      <c r="O138" s="96">
        <f t="shared" si="33"/>
        <v>158.70000000000002</v>
      </c>
      <c r="P138" s="97"/>
    </row>
    <row r="139" spans="1:16" ht="21" hidden="1">
      <c r="A139" s="92">
        <v>45104</v>
      </c>
      <c r="B139" s="93">
        <v>27</v>
      </c>
      <c r="C139" s="94">
        <f t="shared" si="21"/>
        <v>9</v>
      </c>
      <c r="D139" s="95">
        <f t="shared" si="22"/>
        <v>9.3</v>
      </c>
      <c r="E139" s="95">
        <f t="shared" si="23"/>
        <v>10.3</v>
      </c>
      <c r="F139" s="95">
        <f t="shared" si="24"/>
        <v>23.5</v>
      </c>
      <c r="G139" s="95">
        <f t="shared" si="25"/>
        <v>55.5</v>
      </c>
      <c r="H139" s="95">
        <f t="shared" si="26"/>
        <v>55.5</v>
      </c>
      <c r="I139" s="95">
        <f t="shared" si="27"/>
        <v>55.5</v>
      </c>
      <c r="J139" s="95">
        <f t="shared" si="28"/>
        <v>55.5</v>
      </c>
      <c r="K139" s="95">
        <f t="shared" si="29"/>
        <v>55.5</v>
      </c>
      <c r="L139" s="95">
        <f t="shared" si="30"/>
        <v>56</v>
      </c>
      <c r="M139" s="94">
        <f t="shared" si="31"/>
        <v>59.1</v>
      </c>
      <c r="N139" s="94">
        <f t="shared" si="32"/>
        <v>59.1</v>
      </c>
      <c r="O139" s="96">
        <f t="shared" si="33"/>
        <v>158.00000000000003</v>
      </c>
      <c r="P139" s="97"/>
    </row>
    <row r="140" spans="1:16" ht="21" hidden="1">
      <c r="A140" s="98">
        <v>45105</v>
      </c>
      <c r="B140" s="93">
        <v>28</v>
      </c>
      <c r="C140" s="94">
        <f t="shared" si="21"/>
        <v>0.3</v>
      </c>
      <c r="D140" s="95">
        <f t="shared" si="22"/>
        <v>1.3</v>
      </c>
      <c r="E140" s="95">
        <f t="shared" si="23"/>
        <v>14.5</v>
      </c>
      <c r="F140" s="95">
        <f t="shared" si="24"/>
        <v>46.5</v>
      </c>
      <c r="G140" s="95">
        <f t="shared" si="25"/>
        <v>46.5</v>
      </c>
      <c r="H140" s="95">
        <f t="shared" si="26"/>
        <v>46.5</v>
      </c>
      <c r="I140" s="95">
        <f t="shared" si="27"/>
        <v>46.5</v>
      </c>
      <c r="J140" s="95">
        <f t="shared" si="28"/>
        <v>46.5</v>
      </c>
      <c r="K140" s="95">
        <f t="shared" si="29"/>
        <v>47</v>
      </c>
      <c r="L140" s="95">
        <f t="shared" si="30"/>
        <v>47</v>
      </c>
      <c r="M140" s="94">
        <f t="shared" si="31"/>
        <v>50.1</v>
      </c>
      <c r="N140" s="94">
        <f t="shared" si="32"/>
        <v>50.1</v>
      </c>
      <c r="O140" s="96">
        <f t="shared" si="33"/>
        <v>149.50000000000003</v>
      </c>
      <c r="P140" s="97"/>
    </row>
    <row r="141" spans="1:16" ht="21" hidden="1">
      <c r="A141" s="92">
        <v>45106</v>
      </c>
      <c r="B141" s="100">
        <v>29</v>
      </c>
      <c r="C141" s="94">
        <f t="shared" si="21"/>
        <v>1</v>
      </c>
      <c r="D141" s="95">
        <f t="shared" si="22"/>
        <v>14.2</v>
      </c>
      <c r="E141" s="95">
        <f t="shared" si="23"/>
        <v>46.2</v>
      </c>
      <c r="F141" s="95">
        <f t="shared" si="24"/>
        <v>46.2</v>
      </c>
      <c r="G141" s="95">
        <f t="shared" si="25"/>
        <v>46.2</v>
      </c>
      <c r="H141" s="95">
        <f t="shared" si="26"/>
        <v>46.2</v>
      </c>
      <c r="I141" s="95">
        <f t="shared" si="27"/>
        <v>46.2</v>
      </c>
      <c r="J141" s="95">
        <f t="shared" si="28"/>
        <v>46.7</v>
      </c>
      <c r="K141" s="95">
        <f t="shared" si="29"/>
        <v>46.7</v>
      </c>
      <c r="L141" s="95">
        <f t="shared" si="30"/>
        <v>49.800000000000004</v>
      </c>
      <c r="M141" s="94">
        <f t="shared" si="31"/>
        <v>49.800000000000004</v>
      </c>
      <c r="N141" s="94">
        <f t="shared" si="32"/>
        <v>49.800000000000004</v>
      </c>
      <c r="O141" s="96">
        <f t="shared" si="33"/>
        <v>153.00000000000003</v>
      </c>
      <c r="P141" s="97"/>
    </row>
    <row r="142" spans="1:16" ht="21" hidden="1">
      <c r="A142" s="92">
        <v>45107</v>
      </c>
      <c r="B142" s="101">
        <v>30</v>
      </c>
      <c r="C142" s="94">
        <f t="shared" si="21"/>
        <v>13.2</v>
      </c>
      <c r="D142" s="95">
        <f t="shared" si="22"/>
        <v>45.2</v>
      </c>
      <c r="E142" s="95">
        <f t="shared" si="23"/>
        <v>45.2</v>
      </c>
      <c r="F142" s="95">
        <f t="shared" si="24"/>
        <v>45.2</v>
      </c>
      <c r="G142" s="95">
        <f t="shared" si="25"/>
        <v>45.2</v>
      </c>
      <c r="H142" s="95">
        <f t="shared" si="26"/>
        <v>45.2</v>
      </c>
      <c r="I142" s="95">
        <f t="shared" si="27"/>
        <v>45.7</v>
      </c>
      <c r="J142" s="95">
        <f t="shared" si="28"/>
        <v>45.7</v>
      </c>
      <c r="K142" s="95">
        <f t="shared" si="29"/>
        <v>48.800000000000004</v>
      </c>
      <c r="L142" s="95">
        <f t="shared" si="30"/>
        <v>48.800000000000004</v>
      </c>
      <c r="M142" s="94">
        <f t="shared" si="31"/>
        <v>48.800000000000004</v>
      </c>
      <c r="N142" s="94">
        <f t="shared" si="32"/>
        <v>48.800000000000004</v>
      </c>
      <c r="O142" s="96">
        <f t="shared" si="33"/>
        <v>152.00000000000003</v>
      </c>
      <c r="P142" s="97"/>
    </row>
    <row r="143" spans="1:16" ht="21" hidden="1">
      <c r="A143" s="98">
        <v>45108</v>
      </c>
      <c r="B143" s="102">
        <v>1</v>
      </c>
      <c r="C143" s="103">
        <f>+E7</f>
        <v>32</v>
      </c>
      <c r="D143" s="104">
        <f t="shared" si="22"/>
        <v>32</v>
      </c>
      <c r="E143" s="104">
        <f t="shared" si="23"/>
        <v>32</v>
      </c>
      <c r="F143" s="104">
        <f t="shared" si="24"/>
        <v>32</v>
      </c>
      <c r="G143" s="104">
        <f t="shared" si="25"/>
        <v>32</v>
      </c>
      <c r="H143" s="104">
        <f t="shared" si="26"/>
        <v>32.5</v>
      </c>
      <c r="I143" s="104">
        <f t="shared" si="27"/>
        <v>32.5</v>
      </c>
      <c r="J143" s="104">
        <f t="shared" si="28"/>
        <v>35.6</v>
      </c>
      <c r="K143" s="104">
        <f t="shared" si="29"/>
        <v>35.6</v>
      </c>
      <c r="L143" s="104">
        <f t="shared" si="30"/>
        <v>35.6</v>
      </c>
      <c r="M143" s="103">
        <f t="shared" si="31"/>
        <v>35.6</v>
      </c>
      <c r="N143" s="103">
        <f t="shared" si="32"/>
        <v>48.7</v>
      </c>
      <c r="O143" s="105">
        <f t="shared" si="33"/>
        <v>146.70000000000005</v>
      </c>
      <c r="P143" s="106"/>
    </row>
    <row r="144" spans="1:16" ht="21" hidden="1">
      <c r="A144" s="92">
        <v>45109</v>
      </c>
      <c r="B144" s="93">
        <v>2</v>
      </c>
      <c r="C144" s="94">
        <f>+E8</f>
        <v>0</v>
      </c>
      <c r="D144" s="95">
        <f t="shared" si="22"/>
        <v>0</v>
      </c>
      <c r="E144" s="95">
        <f t="shared" si="23"/>
        <v>0</v>
      </c>
      <c r="F144" s="95">
        <f t="shared" si="24"/>
        <v>0</v>
      </c>
      <c r="G144" s="95">
        <f t="shared" si="25"/>
        <v>0.5</v>
      </c>
      <c r="H144" s="95">
        <f t="shared" si="26"/>
        <v>0.5</v>
      </c>
      <c r="I144" s="95">
        <f t="shared" si="27"/>
        <v>3.6</v>
      </c>
      <c r="J144" s="95">
        <f t="shared" si="28"/>
        <v>3.6</v>
      </c>
      <c r="K144" s="95">
        <f t="shared" si="29"/>
        <v>3.6</v>
      </c>
      <c r="L144" s="95">
        <f t="shared" si="30"/>
        <v>3.6</v>
      </c>
      <c r="M144" s="94">
        <f t="shared" si="31"/>
        <v>16.7</v>
      </c>
      <c r="N144" s="94">
        <f t="shared" si="32"/>
        <v>24.4</v>
      </c>
      <c r="O144" s="96">
        <f t="shared" si="33"/>
        <v>116.7</v>
      </c>
      <c r="P144" s="97"/>
    </row>
    <row r="145" spans="1:16" ht="21" hidden="1">
      <c r="A145" s="92">
        <v>45110</v>
      </c>
      <c r="B145" s="93">
        <v>3</v>
      </c>
      <c r="C145" s="94">
        <f aca="true" t="shared" si="34" ref="C145:C173">+E9</f>
        <v>0</v>
      </c>
      <c r="D145" s="95">
        <f t="shared" si="22"/>
        <v>0</v>
      </c>
      <c r="E145" s="95">
        <f t="shared" si="23"/>
        <v>0</v>
      </c>
      <c r="F145" s="95">
        <f t="shared" si="24"/>
        <v>0.5</v>
      </c>
      <c r="G145" s="95">
        <f t="shared" si="25"/>
        <v>0.5</v>
      </c>
      <c r="H145" s="95">
        <f t="shared" si="26"/>
        <v>3.6</v>
      </c>
      <c r="I145" s="95">
        <f t="shared" si="27"/>
        <v>3.6</v>
      </c>
      <c r="J145" s="95">
        <f t="shared" si="28"/>
        <v>3.6</v>
      </c>
      <c r="K145" s="95">
        <f t="shared" si="29"/>
        <v>3.6</v>
      </c>
      <c r="L145" s="95">
        <f t="shared" si="30"/>
        <v>3.6</v>
      </c>
      <c r="M145" s="94">
        <f t="shared" si="31"/>
        <v>24.4</v>
      </c>
      <c r="N145" s="94">
        <f t="shared" si="32"/>
        <v>33.7</v>
      </c>
      <c r="O145" s="96">
        <f t="shared" si="33"/>
        <v>121.4</v>
      </c>
      <c r="P145" s="97"/>
    </row>
    <row r="146" spans="1:16" ht="21" hidden="1">
      <c r="A146" s="98">
        <v>45111</v>
      </c>
      <c r="B146" s="93">
        <v>4</v>
      </c>
      <c r="C146" s="94">
        <f t="shared" si="34"/>
        <v>0</v>
      </c>
      <c r="D146" s="95">
        <f t="shared" si="22"/>
        <v>0</v>
      </c>
      <c r="E146" s="95">
        <f t="shared" si="23"/>
        <v>0.5</v>
      </c>
      <c r="F146" s="95">
        <f t="shared" si="24"/>
        <v>0.5</v>
      </c>
      <c r="G146" s="95">
        <f t="shared" si="25"/>
        <v>3.6</v>
      </c>
      <c r="H146" s="95">
        <f t="shared" si="26"/>
        <v>3.6</v>
      </c>
      <c r="I146" s="95">
        <f t="shared" si="27"/>
        <v>3.6</v>
      </c>
      <c r="J146" s="95">
        <f t="shared" si="28"/>
        <v>3.6</v>
      </c>
      <c r="K146" s="95">
        <f t="shared" si="29"/>
        <v>3.6</v>
      </c>
      <c r="L146" s="95">
        <f t="shared" si="30"/>
        <v>3.6</v>
      </c>
      <c r="M146" s="94">
        <f t="shared" si="31"/>
        <v>33.7</v>
      </c>
      <c r="N146" s="94">
        <f t="shared" si="32"/>
        <v>52.300000000000004</v>
      </c>
      <c r="O146" s="96">
        <f t="shared" si="33"/>
        <v>124.2</v>
      </c>
      <c r="P146" s="97"/>
    </row>
    <row r="147" spans="1:16" ht="21" hidden="1">
      <c r="A147" s="92">
        <v>45112</v>
      </c>
      <c r="B147" s="93">
        <v>5</v>
      </c>
      <c r="C147" s="94">
        <f t="shared" si="34"/>
        <v>0</v>
      </c>
      <c r="D147" s="95">
        <f t="shared" si="22"/>
        <v>0.5</v>
      </c>
      <c r="E147" s="95">
        <f t="shared" si="23"/>
        <v>0.5</v>
      </c>
      <c r="F147" s="95">
        <f t="shared" si="24"/>
        <v>3.6</v>
      </c>
      <c r="G147" s="95">
        <f t="shared" si="25"/>
        <v>3.6</v>
      </c>
      <c r="H147" s="95">
        <f t="shared" si="26"/>
        <v>3.6</v>
      </c>
      <c r="I147" s="95">
        <f t="shared" si="27"/>
        <v>3.6</v>
      </c>
      <c r="J147" s="95">
        <f t="shared" si="28"/>
        <v>3.6</v>
      </c>
      <c r="K147" s="95">
        <f t="shared" si="29"/>
        <v>3.6</v>
      </c>
      <c r="L147" s="95">
        <f t="shared" si="30"/>
        <v>3.6</v>
      </c>
      <c r="M147" s="94">
        <f t="shared" si="31"/>
        <v>52.300000000000004</v>
      </c>
      <c r="N147" s="94">
        <f t="shared" si="32"/>
        <v>63.800000000000004</v>
      </c>
      <c r="O147" s="96">
        <f t="shared" si="33"/>
        <v>124.9</v>
      </c>
      <c r="P147" s="97"/>
    </row>
    <row r="148" spans="1:16" ht="21" hidden="1">
      <c r="A148" s="92">
        <v>45113</v>
      </c>
      <c r="B148" s="93">
        <v>6</v>
      </c>
      <c r="C148" s="94">
        <f t="shared" si="34"/>
        <v>0.5</v>
      </c>
      <c r="D148" s="95">
        <f t="shared" si="22"/>
        <v>0.5</v>
      </c>
      <c r="E148" s="95">
        <f t="shared" si="23"/>
        <v>3.6</v>
      </c>
      <c r="F148" s="95">
        <f t="shared" si="24"/>
        <v>3.6</v>
      </c>
      <c r="G148" s="95">
        <f t="shared" si="25"/>
        <v>3.6</v>
      </c>
      <c r="H148" s="95">
        <f t="shared" si="26"/>
        <v>3.6</v>
      </c>
      <c r="I148" s="95">
        <f t="shared" si="27"/>
        <v>3.6</v>
      </c>
      <c r="J148" s="95">
        <f t="shared" si="28"/>
        <v>3.6</v>
      </c>
      <c r="K148" s="95">
        <f t="shared" si="29"/>
        <v>3.6</v>
      </c>
      <c r="L148" s="95">
        <f t="shared" si="30"/>
        <v>16.7</v>
      </c>
      <c r="M148" s="94">
        <f t="shared" si="31"/>
        <v>63.800000000000004</v>
      </c>
      <c r="N148" s="94">
        <f t="shared" si="32"/>
        <v>66.2</v>
      </c>
      <c r="O148" s="96">
        <f t="shared" si="33"/>
        <v>124.9</v>
      </c>
      <c r="P148" s="97"/>
    </row>
    <row r="149" spans="1:16" ht="21" hidden="1">
      <c r="A149" s="98">
        <v>45114</v>
      </c>
      <c r="B149" s="93">
        <v>7</v>
      </c>
      <c r="C149" s="94">
        <f t="shared" si="34"/>
        <v>0</v>
      </c>
      <c r="D149" s="95">
        <f t="shared" si="22"/>
        <v>3.1</v>
      </c>
      <c r="E149" s="95">
        <f t="shared" si="23"/>
        <v>3.1</v>
      </c>
      <c r="F149" s="95">
        <f t="shared" si="24"/>
        <v>3.1</v>
      </c>
      <c r="G149" s="95">
        <f t="shared" si="25"/>
        <v>3.1</v>
      </c>
      <c r="H149" s="95">
        <f t="shared" si="26"/>
        <v>3.1</v>
      </c>
      <c r="I149" s="95">
        <f t="shared" si="27"/>
        <v>3.1</v>
      </c>
      <c r="J149" s="95">
        <f t="shared" si="28"/>
        <v>3.1</v>
      </c>
      <c r="K149" s="95">
        <f t="shared" si="29"/>
        <v>16.2</v>
      </c>
      <c r="L149" s="95">
        <f t="shared" si="30"/>
        <v>23.9</v>
      </c>
      <c r="M149" s="94">
        <f t="shared" si="31"/>
        <v>65.7</v>
      </c>
      <c r="N149" s="94">
        <f t="shared" si="32"/>
        <v>88.2</v>
      </c>
      <c r="O149" s="96">
        <f t="shared" si="33"/>
        <v>124.4</v>
      </c>
      <c r="P149" s="97"/>
    </row>
    <row r="150" spans="1:16" ht="21" hidden="1">
      <c r="A150" s="92">
        <v>45115</v>
      </c>
      <c r="B150" s="93">
        <v>8</v>
      </c>
      <c r="C150" s="94">
        <f t="shared" si="34"/>
        <v>3.1</v>
      </c>
      <c r="D150" s="95">
        <f t="shared" si="22"/>
        <v>3.1</v>
      </c>
      <c r="E150" s="95">
        <f t="shared" si="23"/>
        <v>3.1</v>
      </c>
      <c r="F150" s="95">
        <f t="shared" si="24"/>
        <v>3.1</v>
      </c>
      <c r="G150" s="95">
        <f t="shared" si="25"/>
        <v>3.1</v>
      </c>
      <c r="H150" s="95">
        <f t="shared" si="26"/>
        <v>3.1</v>
      </c>
      <c r="I150" s="95">
        <f t="shared" si="27"/>
        <v>3.1</v>
      </c>
      <c r="J150" s="95">
        <f t="shared" si="28"/>
        <v>16.2</v>
      </c>
      <c r="K150" s="95">
        <f t="shared" si="29"/>
        <v>23.9</v>
      </c>
      <c r="L150" s="95">
        <f t="shared" si="30"/>
        <v>33.2</v>
      </c>
      <c r="M150" s="94">
        <f t="shared" si="31"/>
        <v>88.2</v>
      </c>
      <c r="N150" s="94">
        <f t="shared" si="32"/>
        <v>94</v>
      </c>
      <c r="O150" s="96">
        <f t="shared" si="33"/>
        <v>124.60000000000001</v>
      </c>
      <c r="P150" s="97"/>
    </row>
    <row r="151" spans="1:16" ht="21" hidden="1">
      <c r="A151" s="92">
        <v>45116</v>
      </c>
      <c r="B151" s="93">
        <v>9</v>
      </c>
      <c r="C151" s="94">
        <f t="shared" si="34"/>
        <v>0</v>
      </c>
      <c r="D151" s="95">
        <f t="shared" si="22"/>
        <v>0</v>
      </c>
      <c r="E151" s="95">
        <f t="shared" si="23"/>
        <v>0</v>
      </c>
      <c r="F151" s="95">
        <f t="shared" si="24"/>
        <v>0</v>
      </c>
      <c r="G151" s="95">
        <f t="shared" si="25"/>
        <v>0</v>
      </c>
      <c r="H151" s="95">
        <f t="shared" si="26"/>
        <v>0</v>
      </c>
      <c r="I151" s="95">
        <f t="shared" si="27"/>
        <v>13.1</v>
      </c>
      <c r="J151" s="95">
        <f t="shared" si="28"/>
        <v>20.8</v>
      </c>
      <c r="K151" s="95">
        <f t="shared" si="29"/>
        <v>30.1</v>
      </c>
      <c r="L151" s="95">
        <f t="shared" si="30"/>
        <v>48.7</v>
      </c>
      <c r="M151" s="94">
        <f t="shared" si="31"/>
        <v>90.89999999999999</v>
      </c>
      <c r="N151" s="94">
        <f t="shared" si="32"/>
        <v>95.99999999999999</v>
      </c>
      <c r="O151" s="96">
        <f t="shared" si="33"/>
        <v>121.5</v>
      </c>
      <c r="P151" s="97"/>
    </row>
    <row r="152" spans="1:16" ht="21" hidden="1">
      <c r="A152" s="98">
        <v>45117</v>
      </c>
      <c r="B152" s="99">
        <v>10</v>
      </c>
      <c r="C152" s="94">
        <f t="shared" si="34"/>
        <v>0</v>
      </c>
      <c r="D152" s="95">
        <f t="shared" si="22"/>
        <v>0</v>
      </c>
      <c r="E152" s="95">
        <f t="shared" si="23"/>
        <v>0</v>
      </c>
      <c r="F152" s="95">
        <f t="shared" si="24"/>
        <v>0</v>
      </c>
      <c r="G152" s="95">
        <f t="shared" si="25"/>
        <v>0</v>
      </c>
      <c r="H152" s="95">
        <f t="shared" si="26"/>
        <v>13.1</v>
      </c>
      <c r="I152" s="95">
        <f t="shared" si="27"/>
        <v>20.8</v>
      </c>
      <c r="J152" s="95">
        <f t="shared" si="28"/>
        <v>30.1</v>
      </c>
      <c r="K152" s="95">
        <f t="shared" si="29"/>
        <v>48.7</v>
      </c>
      <c r="L152" s="95">
        <f t="shared" si="30"/>
        <v>60.2</v>
      </c>
      <c r="M152" s="94">
        <f t="shared" si="31"/>
        <v>95.99999999999999</v>
      </c>
      <c r="N152" s="94">
        <f t="shared" si="32"/>
        <v>97.89999999999999</v>
      </c>
      <c r="O152" s="96">
        <f t="shared" si="33"/>
        <v>146.4</v>
      </c>
      <c r="P152" s="97"/>
    </row>
    <row r="153" spans="1:16" ht="21" hidden="1">
      <c r="A153" s="92">
        <v>45118</v>
      </c>
      <c r="B153" s="93">
        <v>11</v>
      </c>
      <c r="C153" s="94">
        <f t="shared" si="34"/>
        <v>0</v>
      </c>
      <c r="D153" s="95">
        <f t="shared" si="22"/>
        <v>0</v>
      </c>
      <c r="E153" s="95">
        <f t="shared" si="23"/>
        <v>0</v>
      </c>
      <c r="F153" s="95">
        <f t="shared" si="24"/>
        <v>0</v>
      </c>
      <c r="G153" s="95">
        <f t="shared" si="25"/>
        <v>13.1</v>
      </c>
      <c r="H153" s="95">
        <f t="shared" si="26"/>
        <v>20.8</v>
      </c>
      <c r="I153" s="95">
        <f t="shared" si="27"/>
        <v>30.1</v>
      </c>
      <c r="J153" s="95">
        <f t="shared" si="28"/>
        <v>48.7</v>
      </c>
      <c r="K153" s="95">
        <f t="shared" si="29"/>
        <v>60.2</v>
      </c>
      <c r="L153" s="95">
        <f t="shared" si="30"/>
        <v>62.6</v>
      </c>
      <c r="M153" s="94">
        <f t="shared" si="31"/>
        <v>97.89999999999999</v>
      </c>
      <c r="N153" s="94">
        <f t="shared" si="32"/>
        <v>98.89999999999999</v>
      </c>
      <c r="O153" s="96">
        <f t="shared" si="33"/>
        <v>146.8</v>
      </c>
      <c r="P153" s="97"/>
    </row>
    <row r="154" spans="1:16" ht="21" hidden="1">
      <c r="A154" s="92">
        <v>45119</v>
      </c>
      <c r="B154" s="93">
        <v>12</v>
      </c>
      <c r="C154" s="94">
        <f t="shared" si="34"/>
        <v>0</v>
      </c>
      <c r="D154" s="95">
        <f t="shared" si="22"/>
        <v>0</v>
      </c>
      <c r="E154" s="95">
        <f t="shared" si="23"/>
        <v>0</v>
      </c>
      <c r="F154" s="95">
        <f t="shared" si="24"/>
        <v>13.1</v>
      </c>
      <c r="G154" s="95">
        <f t="shared" si="25"/>
        <v>20.8</v>
      </c>
      <c r="H154" s="95">
        <f t="shared" si="26"/>
        <v>30.1</v>
      </c>
      <c r="I154" s="95">
        <f t="shared" si="27"/>
        <v>48.7</v>
      </c>
      <c r="J154" s="95">
        <f t="shared" si="28"/>
        <v>60.2</v>
      </c>
      <c r="K154" s="95">
        <f t="shared" si="29"/>
        <v>62.6</v>
      </c>
      <c r="L154" s="95">
        <f t="shared" si="30"/>
        <v>85.1</v>
      </c>
      <c r="M154" s="94">
        <f t="shared" si="31"/>
        <v>98.89999999999999</v>
      </c>
      <c r="N154" s="94">
        <f t="shared" si="32"/>
        <v>98.89999999999999</v>
      </c>
      <c r="O154" s="96">
        <f t="shared" si="33"/>
        <v>148</v>
      </c>
      <c r="P154" s="97"/>
    </row>
    <row r="155" spans="1:16" ht="21" hidden="1">
      <c r="A155" s="98">
        <v>45120</v>
      </c>
      <c r="B155" s="93">
        <v>13</v>
      </c>
      <c r="C155" s="94">
        <f t="shared" si="34"/>
        <v>0</v>
      </c>
      <c r="D155" s="95">
        <f t="shared" si="22"/>
        <v>0</v>
      </c>
      <c r="E155" s="95">
        <f t="shared" si="23"/>
        <v>13.1</v>
      </c>
      <c r="F155" s="95">
        <f t="shared" si="24"/>
        <v>20.8</v>
      </c>
      <c r="G155" s="95">
        <f t="shared" si="25"/>
        <v>30.1</v>
      </c>
      <c r="H155" s="95">
        <f t="shared" si="26"/>
        <v>48.7</v>
      </c>
      <c r="I155" s="95">
        <f t="shared" si="27"/>
        <v>60.2</v>
      </c>
      <c r="J155" s="95">
        <f t="shared" si="28"/>
        <v>62.6</v>
      </c>
      <c r="K155" s="95">
        <f t="shared" si="29"/>
        <v>85.1</v>
      </c>
      <c r="L155" s="95">
        <f t="shared" si="30"/>
        <v>90.89999999999999</v>
      </c>
      <c r="M155" s="94">
        <f t="shared" si="31"/>
        <v>98.89999999999999</v>
      </c>
      <c r="N155" s="94">
        <f t="shared" si="32"/>
        <v>99.39999999999999</v>
      </c>
      <c r="O155" s="96">
        <f t="shared" si="33"/>
        <v>148</v>
      </c>
      <c r="P155" s="97"/>
    </row>
    <row r="156" spans="1:16" ht="21" hidden="1">
      <c r="A156" s="92">
        <v>45121</v>
      </c>
      <c r="B156" s="93">
        <v>14</v>
      </c>
      <c r="C156" s="94">
        <f t="shared" si="34"/>
        <v>0</v>
      </c>
      <c r="D156" s="95">
        <f t="shared" si="22"/>
        <v>13.1</v>
      </c>
      <c r="E156" s="95">
        <f t="shared" si="23"/>
        <v>20.8</v>
      </c>
      <c r="F156" s="95">
        <f t="shared" si="24"/>
        <v>30.1</v>
      </c>
      <c r="G156" s="95">
        <f t="shared" si="25"/>
        <v>48.7</v>
      </c>
      <c r="H156" s="95">
        <f t="shared" si="26"/>
        <v>60.2</v>
      </c>
      <c r="I156" s="95">
        <f t="shared" si="27"/>
        <v>62.6</v>
      </c>
      <c r="J156" s="95">
        <f t="shared" si="28"/>
        <v>85.1</v>
      </c>
      <c r="K156" s="95">
        <f t="shared" si="29"/>
        <v>90.89999999999999</v>
      </c>
      <c r="L156" s="95">
        <f t="shared" si="30"/>
        <v>95.99999999999999</v>
      </c>
      <c r="M156" s="94">
        <f t="shared" si="31"/>
        <v>99.39999999999999</v>
      </c>
      <c r="N156" s="94">
        <f t="shared" si="32"/>
        <v>103.19999999999999</v>
      </c>
      <c r="O156" s="96">
        <f t="shared" si="33"/>
        <v>148</v>
      </c>
      <c r="P156" s="97"/>
    </row>
    <row r="157" spans="1:16" ht="21" hidden="1">
      <c r="A157" s="92">
        <v>45122</v>
      </c>
      <c r="B157" s="93">
        <v>15</v>
      </c>
      <c r="C157" s="94">
        <f t="shared" si="34"/>
        <v>13.1</v>
      </c>
      <c r="D157" s="95">
        <f t="shared" si="22"/>
        <v>20.8</v>
      </c>
      <c r="E157" s="95">
        <f t="shared" si="23"/>
        <v>30.1</v>
      </c>
      <c r="F157" s="95">
        <f t="shared" si="24"/>
        <v>48.7</v>
      </c>
      <c r="G157" s="95">
        <f t="shared" si="25"/>
        <v>60.2</v>
      </c>
      <c r="H157" s="95">
        <f t="shared" si="26"/>
        <v>62.6</v>
      </c>
      <c r="I157" s="95">
        <f t="shared" si="27"/>
        <v>85.1</v>
      </c>
      <c r="J157" s="95">
        <f t="shared" si="28"/>
        <v>90.89999999999999</v>
      </c>
      <c r="K157" s="95">
        <f t="shared" si="29"/>
        <v>95.99999999999999</v>
      </c>
      <c r="L157" s="95">
        <f t="shared" si="30"/>
        <v>97.89999999999999</v>
      </c>
      <c r="M157" s="94">
        <f t="shared" si="31"/>
        <v>103.19999999999999</v>
      </c>
      <c r="N157" s="94">
        <f t="shared" si="32"/>
        <v>103.19999999999999</v>
      </c>
      <c r="O157" s="96">
        <f t="shared" si="33"/>
        <v>150.1</v>
      </c>
      <c r="P157" s="97"/>
    </row>
    <row r="158" spans="1:16" ht="21" hidden="1">
      <c r="A158" s="98">
        <v>45123</v>
      </c>
      <c r="B158" s="93">
        <v>16</v>
      </c>
      <c r="C158" s="94">
        <f t="shared" si="34"/>
        <v>7.7</v>
      </c>
      <c r="D158" s="95">
        <f t="shared" si="22"/>
        <v>17</v>
      </c>
      <c r="E158" s="95">
        <f t="shared" si="23"/>
        <v>35.6</v>
      </c>
      <c r="F158" s="95">
        <f t="shared" si="24"/>
        <v>47.1</v>
      </c>
      <c r="G158" s="95">
        <f t="shared" si="25"/>
        <v>49.5</v>
      </c>
      <c r="H158" s="95">
        <f t="shared" si="26"/>
        <v>72</v>
      </c>
      <c r="I158" s="95">
        <f t="shared" si="27"/>
        <v>77.8</v>
      </c>
      <c r="J158" s="95">
        <f t="shared" si="28"/>
        <v>82.89999999999999</v>
      </c>
      <c r="K158" s="95">
        <f t="shared" si="29"/>
        <v>84.8</v>
      </c>
      <c r="L158" s="95">
        <f t="shared" si="30"/>
        <v>85.8</v>
      </c>
      <c r="M158" s="94">
        <f t="shared" si="31"/>
        <v>90.1</v>
      </c>
      <c r="N158" s="94">
        <f t="shared" si="32"/>
        <v>98</v>
      </c>
      <c r="O158" s="96">
        <f t="shared" si="33"/>
        <v>146.9</v>
      </c>
      <c r="P158" s="97"/>
    </row>
    <row r="159" spans="1:16" ht="21" hidden="1">
      <c r="A159" s="92">
        <v>45124</v>
      </c>
      <c r="B159" s="93">
        <v>17</v>
      </c>
      <c r="C159" s="94">
        <f t="shared" si="34"/>
        <v>9.3</v>
      </c>
      <c r="D159" s="95">
        <f t="shared" si="22"/>
        <v>27.900000000000002</v>
      </c>
      <c r="E159" s="95">
        <f t="shared" si="23"/>
        <v>39.400000000000006</v>
      </c>
      <c r="F159" s="95">
        <f t="shared" si="24"/>
        <v>41.800000000000004</v>
      </c>
      <c r="G159" s="95">
        <f t="shared" si="25"/>
        <v>64.30000000000001</v>
      </c>
      <c r="H159" s="95">
        <f t="shared" si="26"/>
        <v>70.10000000000001</v>
      </c>
      <c r="I159" s="95">
        <f t="shared" si="27"/>
        <v>75.2</v>
      </c>
      <c r="J159" s="95">
        <f t="shared" si="28"/>
        <v>77.10000000000001</v>
      </c>
      <c r="K159" s="95">
        <f t="shared" si="29"/>
        <v>78.10000000000001</v>
      </c>
      <c r="L159" s="95">
        <f t="shared" si="30"/>
        <v>78.10000000000001</v>
      </c>
      <c r="M159" s="94">
        <f t="shared" si="31"/>
        <v>90.30000000000001</v>
      </c>
      <c r="N159" s="94">
        <f t="shared" si="32"/>
        <v>92.30000000000001</v>
      </c>
      <c r="O159" s="96">
        <f t="shared" si="33"/>
        <v>140.80000000000004</v>
      </c>
      <c r="P159" s="97"/>
    </row>
    <row r="160" spans="1:16" ht="21" hidden="1">
      <c r="A160" s="92">
        <v>45125</v>
      </c>
      <c r="B160" s="93">
        <v>18</v>
      </c>
      <c r="C160" s="94">
        <f t="shared" si="34"/>
        <v>18.6</v>
      </c>
      <c r="D160" s="95">
        <f t="shared" si="22"/>
        <v>30.1</v>
      </c>
      <c r="E160" s="95">
        <f t="shared" si="23"/>
        <v>32.5</v>
      </c>
      <c r="F160" s="95">
        <f t="shared" si="24"/>
        <v>55</v>
      </c>
      <c r="G160" s="95">
        <f t="shared" si="25"/>
        <v>60.8</v>
      </c>
      <c r="H160" s="95">
        <f t="shared" si="26"/>
        <v>65.89999999999999</v>
      </c>
      <c r="I160" s="95">
        <f t="shared" si="27"/>
        <v>67.8</v>
      </c>
      <c r="J160" s="95">
        <f t="shared" si="28"/>
        <v>68.8</v>
      </c>
      <c r="K160" s="95">
        <f t="shared" si="29"/>
        <v>68.8</v>
      </c>
      <c r="L160" s="95">
        <f t="shared" si="30"/>
        <v>69.3</v>
      </c>
      <c r="M160" s="94">
        <f t="shared" si="31"/>
        <v>83</v>
      </c>
      <c r="N160" s="94">
        <f t="shared" si="32"/>
        <v>87.7</v>
      </c>
      <c r="O160" s="96">
        <f t="shared" si="33"/>
        <v>134.9</v>
      </c>
      <c r="P160" s="97"/>
    </row>
    <row r="161" spans="1:16" ht="21" hidden="1">
      <c r="A161" s="98">
        <v>45126</v>
      </c>
      <c r="B161" s="93">
        <v>19</v>
      </c>
      <c r="C161" s="94">
        <f t="shared" si="34"/>
        <v>11.5</v>
      </c>
      <c r="D161" s="95">
        <f t="shared" si="22"/>
        <v>13.9</v>
      </c>
      <c r="E161" s="95">
        <f t="shared" si="23"/>
        <v>36.4</v>
      </c>
      <c r="F161" s="95">
        <f t="shared" si="24"/>
        <v>42.199999999999996</v>
      </c>
      <c r="G161" s="95">
        <f t="shared" si="25"/>
        <v>47.3</v>
      </c>
      <c r="H161" s="95">
        <f t="shared" si="26"/>
        <v>49.199999999999996</v>
      </c>
      <c r="I161" s="95">
        <f t="shared" si="27"/>
        <v>50.199999999999996</v>
      </c>
      <c r="J161" s="95">
        <f t="shared" si="28"/>
        <v>50.199999999999996</v>
      </c>
      <c r="K161" s="95">
        <f t="shared" si="29"/>
        <v>50.699999999999996</v>
      </c>
      <c r="L161" s="95">
        <f t="shared" si="30"/>
        <v>54.49999999999999</v>
      </c>
      <c r="M161" s="94">
        <f t="shared" si="31"/>
        <v>69.1</v>
      </c>
      <c r="N161" s="94">
        <f t="shared" si="32"/>
        <v>71.89999999999999</v>
      </c>
      <c r="O161" s="96">
        <f t="shared" si="33"/>
        <v>116.3</v>
      </c>
      <c r="P161" s="97"/>
    </row>
    <row r="162" spans="1:16" ht="21" hidden="1">
      <c r="A162" s="92">
        <v>45127</v>
      </c>
      <c r="B162" s="99">
        <v>20</v>
      </c>
      <c r="C162" s="94">
        <f t="shared" si="34"/>
        <v>2.4</v>
      </c>
      <c r="D162" s="95">
        <f t="shared" si="22"/>
        <v>24.9</v>
      </c>
      <c r="E162" s="95">
        <f t="shared" si="23"/>
        <v>30.7</v>
      </c>
      <c r="F162" s="95">
        <f t="shared" si="24"/>
        <v>35.8</v>
      </c>
      <c r="G162" s="95">
        <f t="shared" si="25"/>
        <v>37.699999999999996</v>
      </c>
      <c r="H162" s="95">
        <f t="shared" si="26"/>
        <v>38.699999999999996</v>
      </c>
      <c r="I162" s="95">
        <f t="shared" si="27"/>
        <v>38.699999999999996</v>
      </c>
      <c r="J162" s="95">
        <f t="shared" si="28"/>
        <v>39.199999999999996</v>
      </c>
      <c r="K162" s="95">
        <f t="shared" si="29"/>
        <v>42.99999999999999</v>
      </c>
      <c r="L162" s="95">
        <f t="shared" si="30"/>
        <v>42.99999999999999</v>
      </c>
      <c r="M162" s="94">
        <f t="shared" si="31"/>
        <v>60.39999999999999</v>
      </c>
      <c r="N162" s="94">
        <f t="shared" si="32"/>
        <v>61.099999999999994</v>
      </c>
      <c r="O162" s="96">
        <f t="shared" si="33"/>
        <v>104.8</v>
      </c>
      <c r="P162" s="97"/>
    </row>
    <row r="163" spans="1:16" ht="21" hidden="1">
      <c r="A163" s="92">
        <v>45128</v>
      </c>
      <c r="B163" s="93">
        <v>21</v>
      </c>
      <c r="C163" s="94">
        <f t="shared" si="34"/>
        <v>22.5</v>
      </c>
      <c r="D163" s="95">
        <f t="shared" si="22"/>
        <v>28.3</v>
      </c>
      <c r="E163" s="95">
        <f t="shared" si="23"/>
        <v>33.4</v>
      </c>
      <c r="F163" s="95">
        <f t="shared" si="24"/>
        <v>35.3</v>
      </c>
      <c r="G163" s="95">
        <f t="shared" si="25"/>
        <v>36.3</v>
      </c>
      <c r="H163" s="95">
        <f t="shared" si="26"/>
        <v>36.3</v>
      </c>
      <c r="I163" s="95">
        <f t="shared" si="27"/>
        <v>36.8</v>
      </c>
      <c r="J163" s="95">
        <f t="shared" si="28"/>
        <v>40.599999999999994</v>
      </c>
      <c r="K163" s="95">
        <f t="shared" si="29"/>
        <v>40.599999999999994</v>
      </c>
      <c r="L163" s="95">
        <f t="shared" si="30"/>
        <v>48.49999999999999</v>
      </c>
      <c r="M163" s="94">
        <f t="shared" si="31"/>
        <v>58.699999999999996</v>
      </c>
      <c r="N163" s="94">
        <f t="shared" si="32"/>
        <v>58.699999999999996</v>
      </c>
      <c r="O163" s="96">
        <f t="shared" si="33"/>
        <v>117</v>
      </c>
      <c r="P163" s="97"/>
    </row>
    <row r="164" spans="1:16" ht="21" hidden="1">
      <c r="A164" s="98">
        <v>45129</v>
      </c>
      <c r="B164" s="93">
        <v>22</v>
      </c>
      <c r="C164" s="94">
        <f t="shared" si="34"/>
        <v>5.8</v>
      </c>
      <c r="D164" s="95">
        <f t="shared" si="22"/>
        <v>10.899999999999999</v>
      </c>
      <c r="E164" s="95">
        <f t="shared" si="23"/>
        <v>12.799999999999999</v>
      </c>
      <c r="F164" s="95">
        <f t="shared" si="24"/>
        <v>13.799999999999999</v>
      </c>
      <c r="G164" s="95">
        <f t="shared" si="25"/>
        <v>13.799999999999999</v>
      </c>
      <c r="H164" s="95">
        <f t="shared" si="26"/>
        <v>14.299999999999999</v>
      </c>
      <c r="I164" s="95">
        <f t="shared" si="27"/>
        <v>18.099999999999998</v>
      </c>
      <c r="J164" s="95">
        <f t="shared" si="28"/>
        <v>18.099999999999998</v>
      </c>
      <c r="K164" s="95">
        <f t="shared" si="29"/>
        <v>26</v>
      </c>
      <c r="L164" s="95">
        <f t="shared" si="30"/>
        <v>28</v>
      </c>
      <c r="M164" s="94">
        <f t="shared" si="31"/>
        <v>36.2</v>
      </c>
      <c r="N164" s="94">
        <f t="shared" si="32"/>
        <v>36.2</v>
      </c>
      <c r="O164" s="96">
        <f t="shared" si="33"/>
        <v>95.1</v>
      </c>
      <c r="P164" s="97"/>
    </row>
    <row r="165" spans="1:16" ht="21" hidden="1">
      <c r="A165" s="92">
        <v>45130</v>
      </c>
      <c r="B165" s="93">
        <v>23</v>
      </c>
      <c r="C165" s="94">
        <f t="shared" si="34"/>
        <v>5.1</v>
      </c>
      <c r="D165" s="95">
        <f t="shared" si="22"/>
        <v>7</v>
      </c>
      <c r="E165" s="95">
        <f t="shared" si="23"/>
        <v>8</v>
      </c>
      <c r="F165" s="95">
        <f t="shared" si="24"/>
        <v>8</v>
      </c>
      <c r="G165" s="95">
        <f t="shared" si="25"/>
        <v>8.5</v>
      </c>
      <c r="H165" s="95">
        <f t="shared" si="26"/>
        <v>12.3</v>
      </c>
      <c r="I165" s="95">
        <f t="shared" si="27"/>
        <v>12.3</v>
      </c>
      <c r="J165" s="95">
        <f t="shared" si="28"/>
        <v>20.200000000000003</v>
      </c>
      <c r="K165" s="95">
        <f t="shared" si="29"/>
        <v>22.200000000000003</v>
      </c>
      <c r="L165" s="95">
        <f t="shared" si="30"/>
        <v>26.900000000000002</v>
      </c>
      <c r="M165" s="94">
        <f t="shared" si="31"/>
        <v>30.400000000000002</v>
      </c>
      <c r="N165" s="94">
        <f t="shared" si="32"/>
        <v>30.6</v>
      </c>
      <c r="O165" s="96">
        <f t="shared" si="33"/>
        <v>89.3</v>
      </c>
      <c r="P165" s="97"/>
    </row>
    <row r="166" spans="1:16" ht="21" hidden="1">
      <c r="A166" s="92">
        <v>45131</v>
      </c>
      <c r="B166" s="93">
        <v>24</v>
      </c>
      <c r="C166" s="94">
        <f t="shared" si="34"/>
        <v>1.9</v>
      </c>
      <c r="D166" s="95">
        <f t="shared" si="22"/>
        <v>2.9</v>
      </c>
      <c r="E166" s="95">
        <f t="shared" si="23"/>
        <v>2.9</v>
      </c>
      <c r="F166" s="95">
        <f t="shared" si="24"/>
        <v>3.4</v>
      </c>
      <c r="G166" s="95">
        <f t="shared" si="25"/>
        <v>7.199999999999999</v>
      </c>
      <c r="H166" s="95">
        <f t="shared" si="26"/>
        <v>7.199999999999999</v>
      </c>
      <c r="I166" s="95">
        <f t="shared" si="27"/>
        <v>15.1</v>
      </c>
      <c r="J166" s="95">
        <f t="shared" si="28"/>
        <v>17.1</v>
      </c>
      <c r="K166" s="95">
        <f t="shared" si="29"/>
        <v>21.8</v>
      </c>
      <c r="L166" s="95">
        <f t="shared" si="30"/>
        <v>24.6</v>
      </c>
      <c r="M166" s="94">
        <f t="shared" si="31"/>
        <v>25.5</v>
      </c>
      <c r="N166" s="94">
        <f t="shared" si="32"/>
        <v>25.5</v>
      </c>
      <c r="O166" s="96">
        <f t="shared" si="33"/>
        <v>93.49999999999999</v>
      </c>
      <c r="P166" s="97"/>
    </row>
    <row r="167" spans="1:16" ht="21" hidden="1">
      <c r="A167" s="98">
        <v>45132</v>
      </c>
      <c r="B167" s="93">
        <v>25</v>
      </c>
      <c r="C167" s="94">
        <f t="shared" si="34"/>
        <v>1</v>
      </c>
      <c r="D167" s="95">
        <f t="shared" si="22"/>
        <v>1</v>
      </c>
      <c r="E167" s="95">
        <f t="shared" si="23"/>
        <v>1.5</v>
      </c>
      <c r="F167" s="95">
        <f t="shared" si="24"/>
        <v>5.3</v>
      </c>
      <c r="G167" s="95">
        <f t="shared" si="25"/>
        <v>5.3</v>
      </c>
      <c r="H167" s="95">
        <f t="shared" si="26"/>
        <v>13.2</v>
      </c>
      <c r="I167" s="95">
        <f t="shared" si="27"/>
        <v>15.2</v>
      </c>
      <c r="J167" s="95">
        <f t="shared" si="28"/>
        <v>19.9</v>
      </c>
      <c r="K167" s="95">
        <f t="shared" si="29"/>
        <v>22.7</v>
      </c>
      <c r="L167" s="95">
        <f t="shared" si="30"/>
        <v>23.4</v>
      </c>
      <c r="M167" s="94">
        <f t="shared" si="31"/>
        <v>23.599999999999998</v>
      </c>
      <c r="N167" s="94">
        <f t="shared" si="32"/>
        <v>48.5</v>
      </c>
      <c r="O167" s="96">
        <f t="shared" si="33"/>
        <v>91.6</v>
      </c>
      <c r="P167" s="97"/>
    </row>
    <row r="168" spans="1:16" ht="21" hidden="1">
      <c r="A168" s="92">
        <v>45133</v>
      </c>
      <c r="B168" s="93">
        <v>26</v>
      </c>
      <c r="C168" s="94">
        <f t="shared" si="34"/>
        <v>0</v>
      </c>
      <c r="D168" s="95">
        <f t="shared" si="22"/>
        <v>0.5</v>
      </c>
      <c r="E168" s="95">
        <f t="shared" si="23"/>
        <v>4.3</v>
      </c>
      <c r="F168" s="95">
        <f t="shared" si="24"/>
        <v>4.3</v>
      </c>
      <c r="G168" s="95">
        <f t="shared" si="25"/>
        <v>12.2</v>
      </c>
      <c r="H168" s="95">
        <f t="shared" si="26"/>
        <v>14.2</v>
      </c>
      <c r="I168" s="95">
        <f t="shared" si="27"/>
        <v>18.9</v>
      </c>
      <c r="J168" s="95">
        <f t="shared" si="28"/>
        <v>21.7</v>
      </c>
      <c r="K168" s="95">
        <f t="shared" si="29"/>
        <v>22.4</v>
      </c>
      <c r="L168" s="95">
        <f t="shared" si="30"/>
        <v>22.4</v>
      </c>
      <c r="M168" s="94">
        <f t="shared" si="31"/>
        <v>47.5</v>
      </c>
      <c r="N168" s="94">
        <f t="shared" si="32"/>
        <v>47.9</v>
      </c>
      <c r="O168" s="96">
        <f t="shared" si="33"/>
        <v>101.19999999999999</v>
      </c>
      <c r="P168" s="97"/>
    </row>
    <row r="169" spans="1:16" ht="21" hidden="1">
      <c r="A169" s="92">
        <v>45134</v>
      </c>
      <c r="B169" s="93">
        <v>27</v>
      </c>
      <c r="C169" s="94">
        <f t="shared" si="34"/>
        <v>0.5</v>
      </c>
      <c r="D169" s="95">
        <f t="shared" si="22"/>
        <v>4.3</v>
      </c>
      <c r="E169" s="95">
        <f t="shared" si="23"/>
        <v>4.3</v>
      </c>
      <c r="F169" s="95">
        <f t="shared" si="24"/>
        <v>12.2</v>
      </c>
      <c r="G169" s="95">
        <f t="shared" si="25"/>
        <v>14.2</v>
      </c>
      <c r="H169" s="95">
        <f t="shared" si="26"/>
        <v>18.9</v>
      </c>
      <c r="I169" s="95">
        <f t="shared" si="27"/>
        <v>21.7</v>
      </c>
      <c r="J169" s="95">
        <f t="shared" si="28"/>
        <v>22.4</v>
      </c>
      <c r="K169" s="95">
        <f t="shared" si="29"/>
        <v>22.4</v>
      </c>
      <c r="L169" s="95">
        <f t="shared" si="30"/>
        <v>22.4</v>
      </c>
      <c r="M169" s="94">
        <f t="shared" si="31"/>
        <v>47.9</v>
      </c>
      <c r="N169" s="94">
        <f t="shared" si="32"/>
        <v>49.1</v>
      </c>
      <c r="O169" s="96">
        <f t="shared" si="33"/>
        <v>101.19999999999999</v>
      </c>
      <c r="P169" s="97"/>
    </row>
    <row r="170" spans="1:16" ht="21" hidden="1">
      <c r="A170" s="98">
        <v>45135</v>
      </c>
      <c r="B170" s="93">
        <v>28</v>
      </c>
      <c r="C170" s="94">
        <f t="shared" si="34"/>
        <v>3.8</v>
      </c>
      <c r="D170" s="95">
        <f t="shared" si="22"/>
        <v>3.8</v>
      </c>
      <c r="E170" s="95">
        <f t="shared" si="23"/>
        <v>11.7</v>
      </c>
      <c r="F170" s="95">
        <f t="shared" si="24"/>
        <v>13.7</v>
      </c>
      <c r="G170" s="95">
        <f t="shared" si="25"/>
        <v>18.4</v>
      </c>
      <c r="H170" s="95">
        <f t="shared" si="26"/>
        <v>21.2</v>
      </c>
      <c r="I170" s="95">
        <f t="shared" si="27"/>
        <v>21.9</v>
      </c>
      <c r="J170" s="95">
        <f t="shared" si="28"/>
        <v>21.9</v>
      </c>
      <c r="K170" s="95">
        <f t="shared" si="29"/>
        <v>21.9</v>
      </c>
      <c r="L170" s="95">
        <f t="shared" si="30"/>
        <v>22.099999999999998</v>
      </c>
      <c r="M170" s="94">
        <f t="shared" si="31"/>
        <v>48.6</v>
      </c>
      <c r="N170" s="94">
        <f t="shared" si="32"/>
        <v>48.6</v>
      </c>
      <c r="O170" s="96">
        <f t="shared" si="33"/>
        <v>104.99999999999999</v>
      </c>
      <c r="P170" s="97"/>
    </row>
    <row r="171" spans="1:16" ht="21" hidden="1">
      <c r="A171" s="92">
        <v>45136</v>
      </c>
      <c r="B171" s="100">
        <v>29</v>
      </c>
      <c r="C171" s="94">
        <f t="shared" si="34"/>
        <v>0</v>
      </c>
      <c r="D171" s="95">
        <f t="shared" si="22"/>
        <v>7.9</v>
      </c>
      <c r="E171" s="95">
        <f t="shared" si="23"/>
        <v>9.9</v>
      </c>
      <c r="F171" s="95">
        <f t="shared" si="24"/>
        <v>14.600000000000001</v>
      </c>
      <c r="G171" s="95">
        <f t="shared" si="25"/>
        <v>17.400000000000002</v>
      </c>
      <c r="H171" s="95">
        <f t="shared" si="26"/>
        <v>18.1</v>
      </c>
      <c r="I171" s="95">
        <f t="shared" si="27"/>
        <v>18.1</v>
      </c>
      <c r="J171" s="95">
        <f t="shared" si="28"/>
        <v>18.1</v>
      </c>
      <c r="K171" s="95">
        <f t="shared" si="29"/>
        <v>18.3</v>
      </c>
      <c r="L171" s="95">
        <f t="shared" si="30"/>
        <v>18.3</v>
      </c>
      <c r="M171" s="94">
        <f t="shared" si="31"/>
        <v>44.800000000000004</v>
      </c>
      <c r="N171" s="94">
        <f t="shared" si="32"/>
        <v>44.800000000000004</v>
      </c>
      <c r="O171" s="96">
        <f t="shared" si="33"/>
        <v>101.19999999999999</v>
      </c>
      <c r="P171" s="97"/>
    </row>
    <row r="172" spans="1:16" ht="21" hidden="1">
      <c r="A172" s="92">
        <v>45137</v>
      </c>
      <c r="B172" s="101">
        <v>30</v>
      </c>
      <c r="C172" s="94">
        <f t="shared" si="34"/>
        <v>7.9</v>
      </c>
      <c r="D172" s="95">
        <f t="shared" si="22"/>
        <v>9.9</v>
      </c>
      <c r="E172" s="95">
        <f t="shared" si="23"/>
        <v>14.600000000000001</v>
      </c>
      <c r="F172" s="95">
        <f t="shared" si="24"/>
        <v>17.400000000000002</v>
      </c>
      <c r="G172" s="95">
        <f t="shared" si="25"/>
        <v>18.1</v>
      </c>
      <c r="H172" s="95">
        <f t="shared" si="26"/>
        <v>18.1</v>
      </c>
      <c r="I172" s="95">
        <f t="shared" si="27"/>
        <v>18.1</v>
      </c>
      <c r="J172" s="95">
        <f t="shared" si="28"/>
        <v>18.3</v>
      </c>
      <c r="K172" s="95">
        <f t="shared" si="29"/>
        <v>18.3</v>
      </c>
      <c r="L172" s="95">
        <f t="shared" si="30"/>
        <v>43.2</v>
      </c>
      <c r="M172" s="94">
        <f t="shared" si="31"/>
        <v>44.800000000000004</v>
      </c>
      <c r="N172" s="94">
        <f t="shared" si="32"/>
        <v>46.900000000000006</v>
      </c>
      <c r="O172" s="96">
        <f t="shared" si="33"/>
        <v>103.49999999999999</v>
      </c>
      <c r="P172" s="97"/>
    </row>
    <row r="173" spans="1:16" ht="21" hidden="1">
      <c r="A173" s="98">
        <v>45138</v>
      </c>
      <c r="B173" s="93">
        <v>31</v>
      </c>
      <c r="C173" s="94">
        <f t="shared" si="34"/>
        <v>2</v>
      </c>
      <c r="D173" s="95">
        <f t="shared" si="22"/>
        <v>6.7</v>
      </c>
      <c r="E173" s="95">
        <f t="shared" si="23"/>
        <v>9.5</v>
      </c>
      <c r="F173" s="95">
        <f t="shared" si="24"/>
        <v>10.2</v>
      </c>
      <c r="G173" s="95">
        <f t="shared" si="25"/>
        <v>10.2</v>
      </c>
      <c r="H173" s="95">
        <f t="shared" si="26"/>
        <v>10.2</v>
      </c>
      <c r="I173" s="95">
        <f t="shared" si="27"/>
        <v>10.399999999999999</v>
      </c>
      <c r="J173" s="95">
        <f t="shared" si="28"/>
        <v>10.399999999999999</v>
      </c>
      <c r="K173" s="95">
        <f t="shared" si="29"/>
        <v>35.3</v>
      </c>
      <c r="L173" s="95">
        <f t="shared" si="30"/>
        <v>35.699999999999996</v>
      </c>
      <c r="M173" s="94">
        <f t="shared" si="31"/>
        <v>39</v>
      </c>
      <c r="N173" s="94">
        <f t="shared" si="32"/>
        <v>48.9</v>
      </c>
      <c r="O173" s="96">
        <f t="shared" si="33"/>
        <v>95.99999999999999</v>
      </c>
      <c r="P173" s="97"/>
    </row>
    <row r="174" spans="1:16" ht="21" hidden="1">
      <c r="A174" s="92">
        <v>45139</v>
      </c>
      <c r="B174" s="102">
        <v>1</v>
      </c>
      <c r="C174" s="103">
        <f>+F7</f>
        <v>4.7</v>
      </c>
      <c r="D174" s="104">
        <f t="shared" si="22"/>
        <v>7.5</v>
      </c>
      <c r="E174" s="104">
        <f t="shared" si="23"/>
        <v>8.2</v>
      </c>
      <c r="F174" s="104">
        <f t="shared" si="24"/>
        <v>8.2</v>
      </c>
      <c r="G174" s="104">
        <f t="shared" si="25"/>
        <v>8.2</v>
      </c>
      <c r="H174" s="104">
        <f t="shared" si="26"/>
        <v>8.399999999999999</v>
      </c>
      <c r="I174" s="104">
        <f t="shared" si="27"/>
        <v>8.399999999999999</v>
      </c>
      <c r="J174" s="104">
        <f t="shared" si="28"/>
        <v>33.3</v>
      </c>
      <c r="K174" s="104">
        <f t="shared" si="29"/>
        <v>33.699999999999996</v>
      </c>
      <c r="L174" s="104">
        <f t="shared" si="30"/>
        <v>34.9</v>
      </c>
      <c r="M174" s="103">
        <f t="shared" si="31"/>
        <v>46.9</v>
      </c>
      <c r="N174" s="103">
        <f t="shared" si="32"/>
        <v>48.5</v>
      </c>
      <c r="O174" s="105">
        <f t="shared" si="33"/>
        <v>93.99999999999999</v>
      </c>
      <c r="P174" s="106"/>
    </row>
    <row r="175" spans="1:16" ht="21" hidden="1">
      <c r="A175" s="92">
        <v>45140</v>
      </c>
      <c r="B175" s="93">
        <v>2</v>
      </c>
      <c r="C175" s="94">
        <f>+F8</f>
        <v>2.8</v>
      </c>
      <c r="D175" s="95">
        <f t="shared" si="22"/>
        <v>3.5</v>
      </c>
      <c r="E175" s="95">
        <f t="shared" si="23"/>
        <v>3.5</v>
      </c>
      <c r="F175" s="95">
        <f t="shared" si="24"/>
        <v>3.5</v>
      </c>
      <c r="G175" s="95">
        <f t="shared" si="25"/>
        <v>3.7</v>
      </c>
      <c r="H175" s="95">
        <f t="shared" si="26"/>
        <v>3.7</v>
      </c>
      <c r="I175" s="95">
        <f t="shared" si="27"/>
        <v>28.599999999999998</v>
      </c>
      <c r="J175" s="95">
        <f t="shared" si="28"/>
        <v>28.999999999999996</v>
      </c>
      <c r="K175" s="95">
        <f t="shared" si="29"/>
        <v>30.199999999999996</v>
      </c>
      <c r="L175" s="95">
        <f t="shared" si="30"/>
        <v>30.199999999999996</v>
      </c>
      <c r="M175" s="94">
        <f t="shared" si="31"/>
        <v>43.8</v>
      </c>
      <c r="N175" s="94">
        <f t="shared" si="32"/>
        <v>47.199999999999996</v>
      </c>
      <c r="O175" s="96">
        <f t="shared" si="33"/>
        <v>89.3</v>
      </c>
      <c r="P175" s="97"/>
    </row>
    <row r="176" spans="1:16" ht="21" hidden="1">
      <c r="A176" s="98">
        <v>45141</v>
      </c>
      <c r="B176" s="93">
        <v>3</v>
      </c>
      <c r="C176" s="94">
        <f aca="true" t="shared" si="35" ref="C176:C204">+F9</f>
        <v>0.7</v>
      </c>
      <c r="D176" s="95">
        <f t="shared" si="22"/>
        <v>0.7</v>
      </c>
      <c r="E176" s="95">
        <f t="shared" si="23"/>
        <v>0.7</v>
      </c>
      <c r="F176" s="95">
        <f t="shared" si="24"/>
        <v>0.8999999999999999</v>
      </c>
      <c r="G176" s="95">
        <f t="shared" si="25"/>
        <v>0.8999999999999999</v>
      </c>
      <c r="H176" s="95">
        <f t="shared" si="26"/>
        <v>25.799999999999997</v>
      </c>
      <c r="I176" s="95">
        <f t="shared" si="27"/>
        <v>26.199999999999996</v>
      </c>
      <c r="J176" s="95">
        <f t="shared" si="28"/>
        <v>27.399999999999995</v>
      </c>
      <c r="K176" s="95">
        <f t="shared" si="29"/>
        <v>27.399999999999995</v>
      </c>
      <c r="L176" s="95">
        <f t="shared" si="30"/>
        <v>27.399999999999995</v>
      </c>
      <c r="M176" s="94">
        <f t="shared" si="31"/>
        <v>44.4</v>
      </c>
      <c r="N176" s="94">
        <f t="shared" si="32"/>
        <v>44.4</v>
      </c>
      <c r="O176" s="96">
        <f t="shared" si="33"/>
        <v>101.7</v>
      </c>
      <c r="P176" s="97"/>
    </row>
    <row r="177" spans="1:16" ht="21" hidden="1">
      <c r="A177" s="92">
        <v>45142</v>
      </c>
      <c r="B177" s="93">
        <v>4</v>
      </c>
      <c r="C177" s="94">
        <f t="shared" si="35"/>
        <v>0</v>
      </c>
      <c r="D177" s="95">
        <f t="shared" si="22"/>
        <v>0</v>
      </c>
      <c r="E177" s="95">
        <f t="shared" si="23"/>
        <v>0.2</v>
      </c>
      <c r="F177" s="95">
        <f t="shared" si="24"/>
        <v>0.2</v>
      </c>
      <c r="G177" s="95">
        <f t="shared" si="25"/>
        <v>25.099999999999998</v>
      </c>
      <c r="H177" s="95">
        <f t="shared" si="26"/>
        <v>25.499999999999996</v>
      </c>
      <c r="I177" s="95">
        <f t="shared" si="27"/>
        <v>26.699999999999996</v>
      </c>
      <c r="J177" s="95">
        <f t="shared" si="28"/>
        <v>26.699999999999996</v>
      </c>
      <c r="K177" s="95">
        <f t="shared" si="29"/>
        <v>26.699999999999996</v>
      </c>
      <c r="L177" s="95">
        <f t="shared" si="30"/>
        <v>28.799999999999997</v>
      </c>
      <c r="M177" s="94">
        <f t="shared" si="31"/>
        <v>43.699999999999996</v>
      </c>
      <c r="N177" s="94">
        <f t="shared" si="32"/>
        <v>43.699999999999996</v>
      </c>
      <c r="O177" s="96">
        <f t="shared" si="33"/>
        <v>106.1</v>
      </c>
      <c r="P177" s="97"/>
    </row>
    <row r="178" spans="1:16" ht="21" hidden="1">
      <c r="A178" s="92">
        <v>45143</v>
      </c>
      <c r="B178" s="93">
        <v>5</v>
      </c>
      <c r="C178" s="94">
        <f t="shared" si="35"/>
        <v>0</v>
      </c>
      <c r="D178" s="95">
        <f t="shared" si="22"/>
        <v>0.2</v>
      </c>
      <c r="E178" s="95">
        <f t="shared" si="23"/>
        <v>0.2</v>
      </c>
      <c r="F178" s="95">
        <f t="shared" si="24"/>
        <v>25.099999999999998</v>
      </c>
      <c r="G178" s="95">
        <f t="shared" si="25"/>
        <v>25.499999999999996</v>
      </c>
      <c r="H178" s="95">
        <f t="shared" si="26"/>
        <v>26.699999999999996</v>
      </c>
      <c r="I178" s="95">
        <f t="shared" si="27"/>
        <v>26.699999999999996</v>
      </c>
      <c r="J178" s="95">
        <f t="shared" si="28"/>
        <v>26.699999999999996</v>
      </c>
      <c r="K178" s="95">
        <f t="shared" si="29"/>
        <v>28.799999999999997</v>
      </c>
      <c r="L178" s="95">
        <f t="shared" si="30"/>
        <v>38.699999999999996</v>
      </c>
      <c r="M178" s="94">
        <f t="shared" si="31"/>
        <v>43.699999999999996</v>
      </c>
      <c r="N178" s="94">
        <f t="shared" si="32"/>
        <v>58.3</v>
      </c>
      <c r="O178" s="96">
        <f t="shared" si="33"/>
        <v>109.5</v>
      </c>
      <c r="P178" s="97"/>
    </row>
    <row r="179" spans="1:16" ht="21" hidden="1">
      <c r="A179" s="98">
        <v>45144</v>
      </c>
      <c r="B179" s="93">
        <v>6</v>
      </c>
      <c r="C179" s="94">
        <f t="shared" si="35"/>
        <v>0.2</v>
      </c>
      <c r="D179" s="95">
        <f t="shared" si="22"/>
        <v>0.2</v>
      </c>
      <c r="E179" s="95">
        <f t="shared" si="23"/>
        <v>25.099999999999998</v>
      </c>
      <c r="F179" s="95">
        <f t="shared" si="24"/>
        <v>25.499999999999996</v>
      </c>
      <c r="G179" s="95">
        <f t="shared" si="25"/>
        <v>26.699999999999996</v>
      </c>
      <c r="H179" s="95">
        <f t="shared" si="26"/>
        <v>26.699999999999996</v>
      </c>
      <c r="I179" s="95">
        <f t="shared" si="27"/>
        <v>26.699999999999996</v>
      </c>
      <c r="J179" s="95">
        <f t="shared" si="28"/>
        <v>28.799999999999997</v>
      </c>
      <c r="K179" s="95">
        <f t="shared" si="29"/>
        <v>38.699999999999996</v>
      </c>
      <c r="L179" s="95">
        <f t="shared" si="30"/>
        <v>40.3</v>
      </c>
      <c r="M179" s="94">
        <f t="shared" si="31"/>
        <v>58.3</v>
      </c>
      <c r="N179" s="94">
        <f t="shared" si="32"/>
        <v>58.9</v>
      </c>
      <c r="O179" s="96">
        <f t="shared" si="33"/>
        <v>112.1</v>
      </c>
      <c r="P179" s="97"/>
    </row>
    <row r="180" spans="1:16" ht="21" hidden="1">
      <c r="A180" s="92">
        <v>45145</v>
      </c>
      <c r="B180" s="93">
        <v>7</v>
      </c>
      <c r="C180" s="94">
        <f t="shared" si="35"/>
        <v>0</v>
      </c>
      <c r="D180" s="95">
        <f aca="true" t="shared" si="36" ref="D180:D243">C180+C181</f>
        <v>24.9</v>
      </c>
      <c r="E180" s="95">
        <f aca="true" t="shared" si="37" ref="E180:E243">C180+C181+C182</f>
        <v>25.299999999999997</v>
      </c>
      <c r="F180" s="95">
        <f aca="true" t="shared" si="38" ref="F180:F243">C180+C181+C182+C183</f>
        <v>26.499999999999996</v>
      </c>
      <c r="G180" s="95">
        <f aca="true" t="shared" si="39" ref="G180:G243">C180+C181+C182+C183+C184</f>
        <v>26.499999999999996</v>
      </c>
      <c r="H180" s="95">
        <f aca="true" t="shared" si="40" ref="H180:H243">C180+C181+C182+C183+C184+C185</f>
        <v>26.499999999999996</v>
      </c>
      <c r="I180" s="95">
        <f aca="true" t="shared" si="41" ref="I180:I243">C180+C181+C182+C183+C184+C185+C186</f>
        <v>28.599999999999998</v>
      </c>
      <c r="J180" s="95">
        <f aca="true" t="shared" si="42" ref="J180:J243">C180+C181+C182+C183+C184+C185+C186+C187</f>
        <v>38.5</v>
      </c>
      <c r="K180" s="95">
        <f aca="true" t="shared" si="43" ref="K180:K243">C180+C181+C182+C183+C184+C185+C186+C187+C188</f>
        <v>40.1</v>
      </c>
      <c r="L180" s="95">
        <f aca="true" t="shared" si="44" ref="L180:L243">C180+C181+C182+C183+C184+C185+C186+C187+C188+C189</f>
        <v>43.5</v>
      </c>
      <c r="M180" s="94">
        <f aca="true" t="shared" si="45" ref="M180:M243">C180+C181+C182+C183+C184+C185+C186+C187+C188+C189+C190+C191+C192+C193</f>
        <v>58.7</v>
      </c>
      <c r="N180" s="94">
        <f aca="true" t="shared" si="46" ref="N180:N243">C180+C181+C182+C183+C184+C185+C186+C187+C188+C189+C190+C191+C192+C193+C194</f>
        <v>58.7</v>
      </c>
      <c r="O180" s="96">
        <f aca="true" t="shared" si="47" ref="O180:O243">C180+C181+C182+C183+C184+C185+C186+C187+C188+C189+C190+C191+C192+C193+C194+C195+C196+C197+C198+C199+C200+C201+C202+C203+C204+C205+C206+C207+C208+C209</f>
        <v>111.89999999999999</v>
      </c>
      <c r="P180" s="97"/>
    </row>
    <row r="181" spans="1:16" ht="21" hidden="1">
      <c r="A181" s="92">
        <v>45146</v>
      </c>
      <c r="B181" s="93">
        <v>8</v>
      </c>
      <c r="C181" s="94">
        <f t="shared" si="35"/>
        <v>24.9</v>
      </c>
      <c r="D181" s="95">
        <f t="shared" si="36"/>
        <v>25.299999999999997</v>
      </c>
      <c r="E181" s="95">
        <f t="shared" si="37"/>
        <v>26.499999999999996</v>
      </c>
      <c r="F181" s="95">
        <f t="shared" si="38"/>
        <v>26.499999999999996</v>
      </c>
      <c r="G181" s="95">
        <f t="shared" si="39"/>
        <v>26.499999999999996</v>
      </c>
      <c r="H181" s="95">
        <f t="shared" si="40"/>
        <v>28.599999999999998</v>
      </c>
      <c r="I181" s="95">
        <f t="shared" si="41"/>
        <v>38.5</v>
      </c>
      <c r="J181" s="95">
        <f t="shared" si="42"/>
        <v>40.1</v>
      </c>
      <c r="K181" s="95">
        <f t="shared" si="43"/>
        <v>43.5</v>
      </c>
      <c r="L181" s="95">
        <f t="shared" si="44"/>
        <v>43.5</v>
      </c>
      <c r="M181" s="94">
        <f t="shared" si="45"/>
        <v>58.7</v>
      </c>
      <c r="N181" s="94">
        <f t="shared" si="46"/>
        <v>68</v>
      </c>
      <c r="O181" s="96">
        <f t="shared" si="47"/>
        <v>111.99999999999999</v>
      </c>
      <c r="P181" s="97"/>
    </row>
    <row r="182" spans="1:16" ht="21" hidden="1">
      <c r="A182" s="98">
        <v>45147</v>
      </c>
      <c r="B182" s="93">
        <v>9</v>
      </c>
      <c r="C182" s="94">
        <f t="shared" si="35"/>
        <v>0.4</v>
      </c>
      <c r="D182" s="95">
        <f t="shared" si="36"/>
        <v>1.6</v>
      </c>
      <c r="E182" s="95">
        <f t="shared" si="37"/>
        <v>1.6</v>
      </c>
      <c r="F182" s="95">
        <f t="shared" si="38"/>
        <v>1.6</v>
      </c>
      <c r="G182" s="95">
        <f t="shared" si="39"/>
        <v>3.7</v>
      </c>
      <c r="H182" s="95">
        <f t="shared" si="40"/>
        <v>13.600000000000001</v>
      </c>
      <c r="I182" s="95">
        <f t="shared" si="41"/>
        <v>15.200000000000001</v>
      </c>
      <c r="J182" s="95">
        <f t="shared" si="42"/>
        <v>18.6</v>
      </c>
      <c r="K182" s="95">
        <f t="shared" si="43"/>
        <v>18.6</v>
      </c>
      <c r="L182" s="95">
        <f t="shared" si="44"/>
        <v>18.6</v>
      </c>
      <c r="M182" s="94">
        <f t="shared" si="45"/>
        <v>43.10000000000001</v>
      </c>
      <c r="N182" s="94">
        <f t="shared" si="46"/>
        <v>43.10000000000001</v>
      </c>
      <c r="O182" s="96">
        <f t="shared" si="47"/>
        <v>87.1</v>
      </c>
      <c r="P182" s="97"/>
    </row>
    <row r="183" spans="1:16" ht="21" hidden="1">
      <c r="A183" s="92">
        <v>45148</v>
      </c>
      <c r="B183" s="99">
        <v>10</v>
      </c>
      <c r="C183" s="94">
        <f t="shared" si="35"/>
        <v>1.2</v>
      </c>
      <c r="D183" s="95">
        <f t="shared" si="36"/>
        <v>1.2</v>
      </c>
      <c r="E183" s="95">
        <f t="shared" si="37"/>
        <v>1.2</v>
      </c>
      <c r="F183" s="95">
        <f t="shared" si="38"/>
        <v>3.3</v>
      </c>
      <c r="G183" s="95">
        <f t="shared" si="39"/>
        <v>13.2</v>
      </c>
      <c r="H183" s="95">
        <f t="shared" si="40"/>
        <v>14.799999999999999</v>
      </c>
      <c r="I183" s="95">
        <f t="shared" si="41"/>
        <v>18.2</v>
      </c>
      <c r="J183" s="95">
        <f t="shared" si="42"/>
        <v>18.2</v>
      </c>
      <c r="K183" s="95">
        <f t="shared" si="43"/>
        <v>18.2</v>
      </c>
      <c r="L183" s="95">
        <f t="shared" si="44"/>
        <v>32.8</v>
      </c>
      <c r="M183" s="94">
        <f t="shared" si="45"/>
        <v>42.7</v>
      </c>
      <c r="N183" s="94">
        <f t="shared" si="46"/>
        <v>53.300000000000004</v>
      </c>
      <c r="O183" s="96">
        <f t="shared" si="47"/>
        <v>86.69999999999999</v>
      </c>
      <c r="P183" s="97"/>
    </row>
    <row r="184" spans="1:16" ht="21" hidden="1">
      <c r="A184" s="92">
        <v>45149</v>
      </c>
      <c r="B184" s="93">
        <v>11</v>
      </c>
      <c r="C184" s="94">
        <f t="shared" si="35"/>
        <v>0</v>
      </c>
      <c r="D184" s="95">
        <f t="shared" si="36"/>
        <v>0</v>
      </c>
      <c r="E184" s="95">
        <f t="shared" si="37"/>
        <v>2.1</v>
      </c>
      <c r="F184" s="95">
        <f t="shared" si="38"/>
        <v>12</v>
      </c>
      <c r="G184" s="95">
        <f t="shared" si="39"/>
        <v>13.6</v>
      </c>
      <c r="H184" s="95">
        <f t="shared" si="40"/>
        <v>17</v>
      </c>
      <c r="I184" s="95">
        <f t="shared" si="41"/>
        <v>17</v>
      </c>
      <c r="J184" s="95">
        <f t="shared" si="42"/>
        <v>17</v>
      </c>
      <c r="K184" s="95">
        <f t="shared" si="43"/>
        <v>31.6</v>
      </c>
      <c r="L184" s="95">
        <f t="shared" si="44"/>
        <v>32.2</v>
      </c>
      <c r="M184" s="94">
        <f t="shared" si="45"/>
        <v>52.1</v>
      </c>
      <c r="N184" s="94">
        <f t="shared" si="46"/>
        <v>52.1</v>
      </c>
      <c r="O184" s="96">
        <f t="shared" si="47"/>
        <v>87.39999999999999</v>
      </c>
      <c r="P184" s="97"/>
    </row>
    <row r="185" spans="1:16" ht="21" hidden="1">
      <c r="A185" s="98">
        <v>45150</v>
      </c>
      <c r="B185" s="93">
        <v>12</v>
      </c>
      <c r="C185" s="94">
        <f t="shared" si="35"/>
        <v>0</v>
      </c>
      <c r="D185" s="95">
        <f t="shared" si="36"/>
        <v>2.1</v>
      </c>
      <c r="E185" s="95">
        <f t="shared" si="37"/>
        <v>12</v>
      </c>
      <c r="F185" s="95">
        <f t="shared" si="38"/>
        <v>13.6</v>
      </c>
      <c r="G185" s="95">
        <f t="shared" si="39"/>
        <v>17</v>
      </c>
      <c r="H185" s="95">
        <f t="shared" si="40"/>
        <v>17</v>
      </c>
      <c r="I185" s="95">
        <f t="shared" si="41"/>
        <v>17</v>
      </c>
      <c r="J185" s="95">
        <f t="shared" si="42"/>
        <v>31.6</v>
      </c>
      <c r="K185" s="95">
        <f t="shared" si="43"/>
        <v>32.2</v>
      </c>
      <c r="L185" s="95">
        <f t="shared" si="44"/>
        <v>32.2</v>
      </c>
      <c r="M185" s="94">
        <f t="shared" si="45"/>
        <v>52.1</v>
      </c>
      <c r="N185" s="94">
        <f t="shared" si="46"/>
        <v>56.4</v>
      </c>
      <c r="O185" s="96">
        <f t="shared" si="47"/>
        <v>93.39999999999999</v>
      </c>
      <c r="P185" s="97"/>
    </row>
    <row r="186" spans="1:16" ht="21" hidden="1">
      <c r="A186" s="92">
        <v>45151</v>
      </c>
      <c r="B186" s="93">
        <v>13</v>
      </c>
      <c r="C186" s="94">
        <f t="shared" si="35"/>
        <v>2.1</v>
      </c>
      <c r="D186" s="95">
        <f t="shared" si="36"/>
        <v>12</v>
      </c>
      <c r="E186" s="95">
        <f t="shared" si="37"/>
        <v>13.6</v>
      </c>
      <c r="F186" s="95">
        <f t="shared" si="38"/>
        <v>17</v>
      </c>
      <c r="G186" s="95">
        <f t="shared" si="39"/>
        <v>17</v>
      </c>
      <c r="H186" s="95">
        <f t="shared" si="40"/>
        <v>17</v>
      </c>
      <c r="I186" s="95">
        <f t="shared" si="41"/>
        <v>31.6</v>
      </c>
      <c r="J186" s="95">
        <f t="shared" si="42"/>
        <v>32.2</v>
      </c>
      <c r="K186" s="95">
        <f t="shared" si="43"/>
        <v>32.2</v>
      </c>
      <c r="L186" s="95">
        <f t="shared" si="44"/>
        <v>41.5</v>
      </c>
      <c r="M186" s="94">
        <f t="shared" si="45"/>
        <v>56.4</v>
      </c>
      <c r="N186" s="94">
        <f t="shared" si="46"/>
        <v>56.4</v>
      </c>
      <c r="O186" s="96">
        <f t="shared" si="47"/>
        <v>94.69999999999999</v>
      </c>
      <c r="P186" s="97"/>
    </row>
    <row r="187" spans="1:16" ht="21" hidden="1">
      <c r="A187" s="92">
        <v>45152</v>
      </c>
      <c r="B187" s="93">
        <v>14</v>
      </c>
      <c r="C187" s="94">
        <f t="shared" si="35"/>
        <v>9.9</v>
      </c>
      <c r="D187" s="95">
        <f t="shared" si="36"/>
        <v>11.5</v>
      </c>
      <c r="E187" s="95">
        <f t="shared" si="37"/>
        <v>14.9</v>
      </c>
      <c r="F187" s="95">
        <f t="shared" si="38"/>
        <v>14.9</v>
      </c>
      <c r="G187" s="95">
        <f t="shared" si="39"/>
        <v>14.9</v>
      </c>
      <c r="H187" s="95">
        <f t="shared" si="40"/>
        <v>29.5</v>
      </c>
      <c r="I187" s="95">
        <f t="shared" si="41"/>
        <v>30.1</v>
      </c>
      <c r="J187" s="95">
        <f t="shared" si="42"/>
        <v>30.1</v>
      </c>
      <c r="K187" s="95">
        <f t="shared" si="43"/>
        <v>39.400000000000006</v>
      </c>
      <c r="L187" s="95">
        <f t="shared" si="44"/>
        <v>39.400000000000006</v>
      </c>
      <c r="M187" s="94">
        <f t="shared" si="45"/>
        <v>54.300000000000004</v>
      </c>
      <c r="N187" s="94">
        <f t="shared" si="46"/>
        <v>56.6</v>
      </c>
      <c r="O187" s="96">
        <f t="shared" si="47"/>
        <v>94.6</v>
      </c>
      <c r="P187" s="97"/>
    </row>
    <row r="188" spans="1:16" ht="21" hidden="1">
      <c r="A188" s="98">
        <v>45153</v>
      </c>
      <c r="B188" s="93">
        <v>15</v>
      </c>
      <c r="C188" s="94">
        <f t="shared" si="35"/>
        <v>1.6</v>
      </c>
      <c r="D188" s="95">
        <f t="shared" si="36"/>
        <v>5</v>
      </c>
      <c r="E188" s="95">
        <f t="shared" si="37"/>
        <v>5</v>
      </c>
      <c r="F188" s="95">
        <f t="shared" si="38"/>
        <v>5</v>
      </c>
      <c r="G188" s="95">
        <f t="shared" si="39"/>
        <v>19.6</v>
      </c>
      <c r="H188" s="95">
        <f t="shared" si="40"/>
        <v>20.200000000000003</v>
      </c>
      <c r="I188" s="95">
        <f t="shared" si="41"/>
        <v>20.200000000000003</v>
      </c>
      <c r="J188" s="95">
        <f t="shared" si="42"/>
        <v>29.500000000000004</v>
      </c>
      <c r="K188" s="95">
        <f t="shared" si="43"/>
        <v>29.500000000000004</v>
      </c>
      <c r="L188" s="95">
        <f t="shared" si="44"/>
        <v>40.1</v>
      </c>
      <c r="M188" s="94">
        <f t="shared" si="45"/>
        <v>46.699999999999996</v>
      </c>
      <c r="N188" s="94">
        <f t="shared" si="46"/>
        <v>47.099999999999994</v>
      </c>
      <c r="O188" s="96">
        <f t="shared" si="47"/>
        <v>84.69999999999999</v>
      </c>
      <c r="P188" s="97"/>
    </row>
    <row r="189" spans="1:16" ht="21" hidden="1">
      <c r="A189" s="92">
        <v>45154</v>
      </c>
      <c r="B189" s="93">
        <v>16</v>
      </c>
      <c r="C189" s="94">
        <f t="shared" si="35"/>
        <v>3.4</v>
      </c>
      <c r="D189" s="95">
        <f t="shared" si="36"/>
        <v>3.4</v>
      </c>
      <c r="E189" s="95">
        <f t="shared" si="37"/>
        <v>3.4</v>
      </c>
      <c r="F189" s="95">
        <f t="shared" si="38"/>
        <v>18</v>
      </c>
      <c r="G189" s="95">
        <f t="shared" si="39"/>
        <v>18.6</v>
      </c>
      <c r="H189" s="95">
        <f t="shared" si="40"/>
        <v>18.6</v>
      </c>
      <c r="I189" s="95">
        <f t="shared" si="41"/>
        <v>27.900000000000002</v>
      </c>
      <c r="J189" s="95">
        <f t="shared" si="42"/>
        <v>27.900000000000002</v>
      </c>
      <c r="K189" s="95">
        <f t="shared" si="43"/>
        <v>38.5</v>
      </c>
      <c r="L189" s="95">
        <f t="shared" si="44"/>
        <v>38.5</v>
      </c>
      <c r="M189" s="94">
        <f t="shared" si="45"/>
        <v>45.49999999999999</v>
      </c>
      <c r="N189" s="94">
        <f t="shared" si="46"/>
        <v>45.49999999999999</v>
      </c>
      <c r="O189" s="96">
        <f t="shared" si="47"/>
        <v>84.09999999999998</v>
      </c>
      <c r="P189" s="97"/>
    </row>
    <row r="190" spans="1:16" ht="21" hidden="1">
      <c r="A190" s="92">
        <v>45155</v>
      </c>
      <c r="B190" s="93">
        <v>17</v>
      </c>
      <c r="C190" s="94">
        <f t="shared" si="35"/>
        <v>0</v>
      </c>
      <c r="D190" s="95">
        <f t="shared" si="36"/>
        <v>0</v>
      </c>
      <c r="E190" s="95">
        <f t="shared" si="37"/>
        <v>14.6</v>
      </c>
      <c r="F190" s="95">
        <f t="shared" si="38"/>
        <v>15.2</v>
      </c>
      <c r="G190" s="95">
        <f t="shared" si="39"/>
        <v>15.2</v>
      </c>
      <c r="H190" s="95">
        <f t="shared" si="40"/>
        <v>24.5</v>
      </c>
      <c r="I190" s="95">
        <f t="shared" si="41"/>
        <v>24.5</v>
      </c>
      <c r="J190" s="95">
        <f t="shared" si="42"/>
        <v>35.1</v>
      </c>
      <c r="K190" s="95">
        <f t="shared" si="43"/>
        <v>35.1</v>
      </c>
      <c r="L190" s="95">
        <f t="shared" si="44"/>
        <v>39.4</v>
      </c>
      <c r="M190" s="94">
        <f t="shared" si="45"/>
        <v>42.099999999999994</v>
      </c>
      <c r="N190" s="94">
        <f t="shared" si="46"/>
        <v>42.099999999999994</v>
      </c>
      <c r="O190" s="96">
        <f t="shared" si="47"/>
        <v>88.69999999999999</v>
      </c>
      <c r="P190" s="97"/>
    </row>
    <row r="191" spans="1:16" ht="21" hidden="1">
      <c r="A191" s="98">
        <v>45156</v>
      </c>
      <c r="B191" s="93">
        <v>18</v>
      </c>
      <c r="C191" s="94">
        <f t="shared" si="35"/>
        <v>0</v>
      </c>
      <c r="D191" s="95">
        <f t="shared" si="36"/>
        <v>14.6</v>
      </c>
      <c r="E191" s="95">
        <f t="shared" si="37"/>
        <v>15.2</v>
      </c>
      <c r="F191" s="95">
        <f t="shared" si="38"/>
        <v>15.2</v>
      </c>
      <c r="G191" s="95">
        <f t="shared" si="39"/>
        <v>24.5</v>
      </c>
      <c r="H191" s="95">
        <f t="shared" si="40"/>
        <v>24.5</v>
      </c>
      <c r="I191" s="95">
        <f t="shared" si="41"/>
        <v>35.1</v>
      </c>
      <c r="J191" s="95">
        <f t="shared" si="42"/>
        <v>35.1</v>
      </c>
      <c r="K191" s="95">
        <f t="shared" si="43"/>
        <v>39.4</v>
      </c>
      <c r="L191" s="95">
        <f t="shared" si="44"/>
        <v>39.4</v>
      </c>
      <c r="M191" s="94">
        <f t="shared" si="45"/>
        <v>42.099999999999994</v>
      </c>
      <c r="N191" s="94">
        <f t="shared" si="46"/>
        <v>57.3</v>
      </c>
      <c r="O191" s="96">
        <f t="shared" si="47"/>
        <v>94.69999999999999</v>
      </c>
      <c r="P191" s="97"/>
    </row>
    <row r="192" spans="1:16" ht="21" hidden="1">
      <c r="A192" s="92">
        <v>45157</v>
      </c>
      <c r="B192" s="93">
        <v>19</v>
      </c>
      <c r="C192" s="94">
        <f t="shared" si="35"/>
        <v>14.6</v>
      </c>
      <c r="D192" s="95">
        <f t="shared" si="36"/>
        <v>15.2</v>
      </c>
      <c r="E192" s="95">
        <f t="shared" si="37"/>
        <v>15.2</v>
      </c>
      <c r="F192" s="95">
        <f t="shared" si="38"/>
        <v>24.5</v>
      </c>
      <c r="G192" s="95">
        <f t="shared" si="39"/>
        <v>24.5</v>
      </c>
      <c r="H192" s="95">
        <f t="shared" si="40"/>
        <v>35.1</v>
      </c>
      <c r="I192" s="95">
        <f t="shared" si="41"/>
        <v>35.1</v>
      </c>
      <c r="J192" s="95">
        <f t="shared" si="42"/>
        <v>39.4</v>
      </c>
      <c r="K192" s="95">
        <f t="shared" si="43"/>
        <v>39.4</v>
      </c>
      <c r="L192" s="95">
        <f t="shared" si="44"/>
        <v>41.699999999999996</v>
      </c>
      <c r="M192" s="94">
        <f t="shared" si="45"/>
        <v>57.3</v>
      </c>
      <c r="N192" s="94">
        <f t="shared" si="46"/>
        <v>62.4</v>
      </c>
      <c r="O192" s="96">
        <f t="shared" si="47"/>
        <v>94.89999999999999</v>
      </c>
      <c r="P192" s="97"/>
    </row>
    <row r="193" spans="1:16" ht="21" hidden="1">
      <c r="A193" s="92">
        <v>45158</v>
      </c>
      <c r="B193" s="99">
        <v>20</v>
      </c>
      <c r="C193" s="94">
        <f t="shared" si="35"/>
        <v>0.6</v>
      </c>
      <c r="D193" s="95">
        <f t="shared" si="36"/>
        <v>0.6</v>
      </c>
      <c r="E193" s="95">
        <f t="shared" si="37"/>
        <v>9.9</v>
      </c>
      <c r="F193" s="95">
        <f t="shared" si="38"/>
        <v>9.9</v>
      </c>
      <c r="G193" s="95">
        <f t="shared" si="39"/>
        <v>20.5</v>
      </c>
      <c r="H193" s="95">
        <f t="shared" si="40"/>
        <v>20.5</v>
      </c>
      <c r="I193" s="95">
        <f t="shared" si="41"/>
        <v>24.8</v>
      </c>
      <c r="J193" s="95">
        <f t="shared" si="42"/>
        <v>24.8</v>
      </c>
      <c r="K193" s="95">
        <f t="shared" si="43"/>
        <v>27.1</v>
      </c>
      <c r="L193" s="95">
        <f t="shared" si="44"/>
        <v>27.5</v>
      </c>
      <c r="M193" s="94">
        <f t="shared" si="45"/>
        <v>47.800000000000004</v>
      </c>
      <c r="N193" s="94">
        <f t="shared" si="46"/>
        <v>51.2</v>
      </c>
      <c r="O193" s="96">
        <f t="shared" si="47"/>
        <v>80.89999999999999</v>
      </c>
      <c r="P193" s="97"/>
    </row>
    <row r="194" spans="1:16" ht="21" hidden="1">
      <c r="A194" s="98">
        <v>45159</v>
      </c>
      <c r="B194" s="93">
        <v>21</v>
      </c>
      <c r="C194" s="94">
        <f t="shared" si="35"/>
        <v>0</v>
      </c>
      <c r="D194" s="95">
        <f t="shared" si="36"/>
        <v>9.3</v>
      </c>
      <c r="E194" s="95">
        <f t="shared" si="37"/>
        <v>9.3</v>
      </c>
      <c r="F194" s="95">
        <f t="shared" si="38"/>
        <v>19.9</v>
      </c>
      <c r="G194" s="95">
        <f t="shared" si="39"/>
        <v>19.9</v>
      </c>
      <c r="H194" s="95">
        <f t="shared" si="40"/>
        <v>24.2</v>
      </c>
      <c r="I194" s="95">
        <f t="shared" si="41"/>
        <v>24.2</v>
      </c>
      <c r="J194" s="95">
        <f t="shared" si="42"/>
        <v>26.5</v>
      </c>
      <c r="K194" s="95">
        <f t="shared" si="43"/>
        <v>26.9</v>
      </c>
      <c r="L194" s="95">
        <f t="shared" si="44"/>
        <v>26.9</v>
      </c>
      <c r="M194" s="94">
        <f t="shared" si="45"/>
        <v>50.599999999999994</v>
      </c>
      <c r="N194" s="94">
        <f t="shared" si="46"/>
        <v>53.199999999999996</v>
      </c>
      <c r="O194" s="96">
        <f t="shared" si="47"/>
        <v>97.4</v>
      </c>
      <c r="P194" s="97"/>
    </row>
    <row r="195" spans="1:16" ht="21" hidden="1">
      <c r="A195" s="92">
        <v>45160</v>
      </c>
      <c r="B195" s="93">
        <v>22</v>
      </c>
      <c r="C195" s="94">
        <f t="shared" si="35"/>
        <v>9.3</v>
      </c>
      <c r="D195" s="95">
        <f t="shared" si="36"/>
        <v>9.3</v>
      </c>
      <c r="E195" s="95">
        <f t="shared" si="37"/>
        <v>19.9</v>
      </c>
      <c r="F195" s="95">
        <f t="shared" si="38"/>
        <v>19.9</v>
      </c>
      <c r="G195" s="95">
        <f t="shared" si="39"/>
        <v>24.2</v>
      </c>
      <c r="H195" s="95">
        <f t="shared" si="40"/>
        <v>24.2</v>
      </c>
      <c r="I195" s="95">
        <f t="shared" si="41"/>
        <v>26.5</v>
      </c>
      <c r="J195" s="95">
        <f t="shared" si="42"/>
        <v>26.9</v>
      </c>
      <c r="K195" s="95">
        <f t="shared" si="43"/>
        <v>26.9</v>
      </c>
      <c r="L195" s="95">
        <f t="shared" si="44"/>
        <v>26.9</v>
      </c>
      <c r="M195" s="94">
        <f t="shared" si="45"/>
        <v>53.199999999999996</v>
      </c>
      <c r="N195" s="94">
        <f t="shared" si="46"/>
        <v>53.199999999999996</v>
      </c>
      <c r="O195" s="96">
        <f t="shared" si="47"/>
        <v>97.4</v>
      </c>
      <c r="P195" s="97"/>
    </row>
    <row r="196" spans="1:16" ht="21" hidden="1">
      <c r="A196" s="92">
        <v>45161</v>
      </c>
      <c r="B196" s="93">
        <v>23</v>
      </c>
      <c r="C196" s="94">
        <f t="shared" si="35"/>
        <v>0</v>
      </c>
      <c r="D196" s="95">
        <f t="shared" si="36"/>
        <v>10.6</v>
      </c>
      <c r="E196" s="95">
        <f t="shared" si="37"/>
        <v>10.6</v>
      </c>
      <c r="F196" s="95">
        <f t="shared" si="38"/>
        <v>14.899999999999999</v>
      </c>
      <c r="G196" s="95">
        <f t="shared" si="39"/>
        <v>14.899999999999999</v>
      </c>
      <c r="H196" s="95">
        <f t="shared" si="40"/>
        <v>17.2</v>
      </c>
      <c r="I196" s="95">
        <f t="shared" si="41"/>
        <v>17.599999999999998</v>
      </c>
      <c r="J196" s="95">
        <f t="shared" si="42"/>
        <v>17.599999999999998</v>
      </c>
      <c r="K196" s="95">
        <f t="shared" si="43"/>
        <v>17.599999999999998</v>
      </c>
      <c r="L196" s="95">
        <f t="shared" si="44"/>
        <v>32.8</v>
      </c>
      <c r="M196" s="94">
        <f t="shared" si="45"/>
        <v>43.9</v>
      </c>
      <c r="N196" s="94">
        <f t="shared" si="46"/>
        <v>44</v>
      </c>
      <c r="O196" s="96">
        <f t="shared" si="47"/>
        <v>105.8</v>
      </c>
      <c r="P196" s="97"/>
    </row>
    <row r="197" spans="1:16" ht="21" hidden="1">
      <c r="A197" s="98">
        <v>45162</v>
      </c>
      <c r="B197" s="93">
        <v>24</v>
      </c>
      <c r="C197" s="94">
        <f t="shared" si="35"/>
        <v>10.6</v>
      </c>
      <c r="D197" s="95">
        <f t="shared" si="36"/>
        <v>10.6</v>
      </c>
      <c r="E197" s="95">
        <f t="shared" si="37"/>
        <v>14.899999999999999</v>
      </c>
      <c r="F197" s="95">
        <f t="shared" si="38"/>
        <v>14.899999999999999</v>
      </c>
      <c r="G197" s="95">
        <f t="shared" si="39"/>
        <v>17.2</v>
      </c>
      <c r="H197" s="95">
        <f t="shared" si="40"/>
        <v>17.599999999999998</v>
      </c>
      <c r="I197" s="95">
        <f t="shared" si="41"/>
        <v>17.599999999999998</v>
      </c>
      <c r="J197" s="95">
        <f t="shared" si="42"/>
        <v>17.599999999999998</v>
      </c>
      <c r="K197" s="95">
        <f t="shared" si="43"/>
        <v>32.8</v>
      </c>
      <c r="L197" s="95">
        <f t="shared" si="44"/>
        <v>37.9</v>
      </c>
      <c r="M197" s="94">
        <f t="shared" si="45"/>
        <v>44</v>
      </c>
      <c r="N197" s="94">
        <f t="shared" si="46"/>
        <v>44</v>
      </c>
      <c r="O197" s="96">
        <f t="shared" si="47"/>
        <v>108.7</v>
      </c>
      <c r="P197" s="97"/>
    </row>
    <row r="198" spans="1:16" ht="21" hidden="1">
      <c r="A198" s="92">
        <v>45163</v>
      </c>
      <c r="B198" s="93">
        <v>25</v>
      </c>
      <c r="C198" s="94">
        <f t="shared" si="35"/>
        <v>0</v>
      </c>
      <c r="D198" s="95">
        <f t="shared" si="36"/>
        <v>4.3</v>
      </c>
      <c r="E198" s="95">
        <f t="shared" si="37"/>
        <v>4.3</v>
      </c>
      <c r="F198" s="95">
        <f t="shared" si="38"/>
        <v>6.6</v>
      </c>
      <c r="G198" s="95">
        <f t="shared" si="39"/>
        <v>7</v>
      </c>
      <c r="H198" s="95">
        <f t="shared" si="40"/>
        <v>7</v>
      </c>
      <c r="I198" s="95">
        <f t="shared" si="41"/>
        <v>7</v>
      </c>
      <c r="J198" s="95">
        <f t="shared" si="42"/>
        <v>22.2</v>
      </c>
      <c r="K198" s="95">
        <f t="shared" si="43"/>
        <v>27.299999999999997</v>
      </c>
      <c r="L198" s="95">
        <f t="shared" si="44"/>
        <v>30.699999999999996</v>
      </c>
      <c r="M198" s="94">
        <f t="shared" si="45"/>
        <v>33.4</v>
      </c>
      <c r="N198" s="94">
        <f t="shared" si="46"/>
        <v>33.4</v>
      </c>
      <c r="O198" s="96">
        <f t="shared" si="47"/>
        <v>99.7</v>
      </c>
      <c r="P198" s="97"/>
    </row>
    <row r="199" spans="1:16" ht="21" hidden="1">
      <c r="A199" s="92">
        <v>45164</v>
      </c>
      <c r="B199" s="93">
        <v>26</v>
      </c>
      <c r="C199" s="94">
        <f t="shared" si="35"/>
        <v>4.3</v>
      </c>
      <c r="D199" s="95">
        <f t="shared" si="36"/>
        <v>4.3</v>
      </c>
      <c r="E199" s="95">
        <f t="shared" si="37"/>
        <v>6.6</v>
      </c>
      <c r="F199" s="95">
        <f t="shared" si="38"/>
        <v>7</v>
      </c>
      <c r="G199" s="95">
        <f t="shared" si="39"/>
        <v>7</v>
      </c>
      <c r="H199" s="95">
        <f t="shared" si="40"/>
        <v>7</v>
      </c>
      <c r="I199" s="95">
        <f t="shared" si="41"/>
        <v>22.2</v>
      </c>
      <c r="J199" s="95">
        <f t="shared" si="42"/>
        <v>27.299999999999997</v>
      </c>
      <c r="K199" s="95">
        <f t="shared" si="43"/>
        <v>30.699999999999996</v>
      </c>
      <c r="L199" s="95">
        <f t="shared" si="44"/>
        <v>33.3</v>
      </c>
      <c r="M199" s="94">
        <f t="shared" si="45"/>
        <v>33.4</v>
      </c>
      <c r="N199" s="94">
        <f t="shared" si="46"/>
        <v>35.3</v>
      </c>
      <c r="O199" s="96">
        <f t="shared" si="47"/>
        <v>102.7</v>
      </c>
      <c r="P199" s="97"/>
    </row>
    <row r="200" spans="1:16" ht="21" hidden="1">
      <c r="A200" s="98">
        <v>45165</v>
      </c>
      <c r="B200" s="93">
        <v>27</v>
      </c>
      <c r="C200" s="94">
        <f t="shared" si="35"/>
        <v>0</v>
      </c>
      <c r="D200" s="95">
        <f t="shared" si="36"/>
        <v>2.3</v>
      </c>
      <c r="E200" s="95">
        <f t="shared" si="37"/>
        <v>2.6999999999999997</v>
      </c>
      <c r="F200" s="95">
        <f t="shared" si="38"/>
        <v>2.6999999999999997</v>
      </c>
      <c r="G200" s="95">
        <f t="shared" si="39"/>
        <v>2.6999999999999997</v>
      </c>
      <c r="H200" s="95">
        <f t="shared" si="40"/>
        <v>17.9</v>
      </c>
      <c r="I200" s="95">
        <f t="shared" si="41"/>
        <v>23</v>
      </c>
      <c r="J200" s="95">
        <f t="shared" si="42"/>
        <v>26.4</v>
      </c>
      <c r="K200" s="95">
        <f t="shared" si="43"/>
        <v>29</v>
      </c>
      <c r="L200" s="95">
        <f t="shared" si="44"/>
        <v>29</v>
      </c>
      <c r="M200" s="94">
        <f t="shared" si="45"/>
        <v>31</v>
      </c>
      <c r="N200" s="94">
        <f t="shared" si="46"/>
        <v>37</v>
      </c>
      <c r="O200" s="96">
        <f t="shared" si="47"/>
        <v>122.5</v>
      </c>
      <c r="P200" s="97"/>
    </row>
    <row r="201" spans="1:16" ht="21" hidden="1">
      <c r="A201" s="92">
        <v>45166</v>
      </c>
      <c r="B201" s="93">
        <v>28</v>
      </c>
      <c r="C201" s="94">
        <f t="shared" si="35"/>
        <v>2.3</v>
      </c>
      <c r="D201" s="95">
        <f t="shared" si="36"/>
        <v>2.6999999999999997</v>
      </c>
      <c r="E201" s="95">
        <f t="shared" si="37"/>
        <v>2.6999999999999997</v>
      </c>
      <c r="F201" s="95">
        <f t="shared" si="38"/>
        <v>2.6999999999999997</v>
      </c>
      <c r="G201" s="95">
        <f t="shared" si="39"/>
        <v>17.9</v>
      </c>
      <c r="H201" s="95">
        <f t="shared" si="40"/>
        <v>23</v>
      </c>
      <c r="I201" s="95">
        <f t="shared" si="41"/>
        <v>26.4</v>
      </c>
      <c r="J201" s="95">
        <f t="shared" si="42"/>
        <v>29</v>
      </c>
      <c r="K201" s="95">
        <f t="shared" si="43"/>
        <v>29</v>
      </c>
      <c r="L201" s="95">
        <f t="shared" si="44"/>
        <v>29.1</v>
      </c>
      <c r="M201" s="94">
        <f t="shared" si="45"/>
        <v>37</v>
      </c>
      <c r="N201" s="94">
        <f t="shared" si="46"/>
        <v>38.3</v>
      </c>
      <c r="O201" s="96">
        <f t="shared" si="47"/>
        <v>150.5</v>
      </c>
      <c r="P201" s="97"/>
    </row>
    <row r="202" spans="1:16" ht="21" hidden="1">
      <c r="A202" s="92">
        <v>45167</v>
      </c>
      <c r="B202" s="100">
        <v>29</v>
      </c>
      <c r="C202" s="94">
        <f t="shared" si="35"/>
        <v>0.4</v>
      </c>
      <c r="D202" s="95">
        <f t="shared" si="36"/>
        <v>0.4</v>
      </c>
      <c r="E202" s="95">
        <f t="shared" si="37"/>
        <v>0.4</v>
      </c>
      <c r="F202" s="95">
        <f t="shared" si="38"/>
        <v>15.6</v>
      </c>
      <c r="G202" s="95">
        <f t="shared" si="39"/>
        <v>20.7</v>
      </c>
      <c r="H202" s="95">
        <f t="shared" si="40"/>
        <v>24.099999999999998</v>
      </c>
      <c r="I202" s="95">
        <f t="shared" si="41"/>
        <v>26.7</v>
      </c>
      <c r="J202" s="95">
        <f t="shared" si="42"/>
        <v>26.7</v>
      </c>
      <c r="K202" s="95">
        <f t="shared" si="43"/>
        <v>26.8</v>
      </c>
      <c r="L202" s="95">
        <f t="shared" si="44"/>
        <v>26.8</v>
      </c>
      <c r="M202" s="94">
        <f t="shared" si="45"/>
        <v>36</v>
      </c>
      <c r="N202" s="94">
        <f t="shared" si="46"/>
        <v>38</v>
      </c>
      <c r="O202" s="96">
        <f t="shared" si="47"/>
        <v>153.50000000000003</v>
      </c>
      <c r="P202" s="97"/>
    </row>
    <row r="203" spans="1:16" ht="21" hidden="1">
      <c r="A203" s="98">
        <v>45168</v>
      </c>
      <c r="B203" s="101">
        <v>30</v>
      </c>
      <c r="C203" s="94">
        <f t="shared" si="35"/>
        <v>0</v>
      </c>
      <c r="D203" s="95">
        <f t="shared" si="36"/>
        <v>0</v>
      </c>
      <c r="E203" s="95">
        <f t="shared" si="37"/>
        <v>15.2</v>
      </c>
      <c r="F203" s="95">
        <f t="shared" si="38"/>
        <v>20.299999999999997</v>
      </c>
      <c r="G203" s="95">
        <f t="shared" si="39"/>
        <v>23.699999999999996</v>
      </c>
      <c r="H203" s="95">
        <f t="shared" si="40"/>
        <v>26.299999999999997</v>
      </c>
      <c r="I203" s="95">
        <f t="shared" si="41"/>
        <v>26.299999999999997</v>
      </c>
      <c r="J203" s="95">
        <f t="shared" si="42"/>
        <v>26.4</v>
      </c>
      <c r="K203" s="95">
        <f t="shared" si="43"/>
        <v>26.4</v>
      </c>
      <c r="L203" s="95">
        <f t="shared" si="44"/>
        <v>26.4</v>
      </c>
      <c r="M203" s="94">
        <f t="shared" si="45"/>
        <v>37.599999999999994</v>
      </c>
      <c r="N203" s="94">
        <f t="shared" si="46"/>
        <v>37.599999999999994</v>
      </c>
      <c r="O203" s="96">
        <f t="shared" si="47"/>
        <v>153.10000000000002</v>
      </c>
      <c r="P203" s="97"/>
    </row>
    <row r="204" spans="1:16" ht="21" hidden="1">
      <c r="A204" s="92">
        <v>45169</v>
      </c>
      <c r="B204" s="101">
        <v>31</v>
      </c>
      <c r="C204" s="94">
        <f t="shared" si="35"/>
        <v>0</v>
      </c>
      <c r="D204" s="95">
        <f t="shared" si="36"/>
        <v>15.2</v>
      </c>
      <c r="E204" s="95">
        <f t="shared" si="37"/>
        <v>20.299999999999997</v>
      </c>
      <c r="F204" s="95">
        <f t="shared" si="38"/>
        <v>23.699999999999996</v>
      </c>
      <c r="G204" s="95">
        <f t="shared" si="39"/>
        <v>26.299999999999997</v>
      </c>
      <c r="H204" s="95">
        <f t="shared" si="40"/>
        <v>26.299999999999997</v>
      </c>
      <c r="I204" s="95">
        <f t="shared" si="41"/>
        <v>26.4</v>
      </c>
      <c r="J204" s="95">
        <f t="shared" si="42"/>
        <v>26.4</v>
      </c>
      <c r="K204" s="95">
        <f t="shared" si="43"/>
        <v>26.4</v>
      </c>
      <c r="L204" s="95">
        <f t="shared" si="44"/>
        <v>28.299999999999997</v>
      </c>
      <c r="M204" s="94">
        <f t="shared" si="45"/>
        <v>37.599999999999994</v>
      </c>
      <c r="N204" s="94">
        <f t="shared" si="46"/>
        <v>38.599999999999994</v>
      </c>
      <c r="O204" s="96">
        <f t="shared" si="47"/>
        <v>153.60000000000002</v>
      </c>
      <c r="P204" s="97"/>
    </row>
    <row r="205" spans="1:16" ht="21" hidden="1">
      <c r="A205" s="92">
        <v>45170</v>
      </c>
      <c r="B205" s="102">
        <v>1</v>
      </c>
      <c r="C205" s="103">
        <f>+G7</f>
        <v>15.2</v>
      </c>
      <c r="D205" s="104">
        <f t="shared" si="36"/>
        <v>20.299999999999997</v>
      </c>
      <c r="E205" s="104">
        <f t="shared" si="37"/>
        <v>23.699999999999996</v>
      </c>
      <c r="F205" s="104">
        <f t="shared" si="38"/>
        <v>26.299999999999997</v>
      </c>
      <c r="G205" s="104">
        <f t="shared" si="39"/>
        <v>26.299999999999997</v>
      </c>
      <c r="H205" s="104">
        <f t="shared" si="40"/>
        <v>26.4</v>
      </c>
      <c r="I205" s="104">
        <f t="shared" si="41"/>
        <v>26.4</v>
      </c>
      <c r="J205" s="104">
        <f t="shared" si="42"/>
        <v>26.4</v>
      </c>
      <c r="K205" s="104">
        <f t="shared" si="43"/>
        <v>28.299999999999997</v>
      </c>
      <c r="L205" s="104">
        <f t="shared" si="44"/>
        <v>34.3</v>
      </c>
      <c r="M205" s="103">
        <f t="shared" si="45"/>
        <v>38.599999999999994</v>
      </c>
      <c r="N205" s="103">
        <f t="shared" si="46"/>
        <v>46.599999999999994</v>
      </c>
      <c r="O205" s="105">
        <f t="shared" si="47"/>
        <v>153.60000000000002</v>
      </c>
      <c r="P205" s="106"/>
    </row>
    <row r="206" spans="1:16" ht="21" hidden="1">
      <c r="A206" s="98">
        <v>45171</v>
      </c>
      <c r="B206" s="93">
        <v>2</v>
      </c>
      <c r="C206" s="94">
        <f>+G8</f>
        <v>5.1</v>
      </c>
      <c r="D206" s="95">
        <f t="shared" si="36"/>
        <v>8.5</v>
      </c>
      <c r="E206" s="95">
        <f t="shared" si="37"/>
        <v>11.1</v>
      </c>
      <c r="F206" s="95">
        <f t="shared" si="38"/>
        <v>11.1</v>
      </c>
      <c r="G206" s="95">
        <f t="shared" si="39"/>
        <v>11.2</v>
      </c>
      <c r="H206" s="95">
        <f t="shared" si="40"/>
        <v>11.2</v>
      </c>
      <c r="I206" s="95">
        <f t="shared" si="41"/>
        <v>11.2</v>
      </c>
      <c r="J206" s="95">
        <f t="shared" si="42"/>
        <v>13.1</v>
      </c>
      <c r="K206" s="95">
        <f t="shared" si="43"/>
        <v>19.1</v>
      </c>
      <c r="L206" s="95">
        <f t="shared" si="44"/>
        <v>20.400000000000002</v>
      </c>
      <c r="M206" s="94">
        <f t="shared" si="45"/>
        <v>31.400000000000002</v>
      </c>
      <c r="N206" s="94">
        <f t="shared" si="46"/>
        <v>37.400000000000006</v>
      </c>
      <c r="O206" s="96">
        <f t="shared" si="47"/>
        <v>138.40000000000003</v>
      </c>
      <c r="P206" s="97"/>
    </row>
    <row r="207" spans="1:16" ht="21" hidden="1">
      <c r="A207" s="92">
        <v>45172</v>
      </c>
      <c r="B207" s="93">
        <v>3</v>
      </c>
      <c r="C207" s="94">
        <f aca="true" t="shared" si="48" ref="C207:C234">+G9</f>
        <v>3.4</v>
      </c>
      <c r="D207" s="95">
        <f t="shared" si="36"/>
        <v>6</v>
      </c>
      <c r="E207" s="95">
        <f t="shared" si="37"/>
        <v>6</v>
      </c>
      <c r="F207" s="95">
        <f t="shared" si="38"/>
        <v>6.1</v>
      </c>
      <c r="G207" s="95">
        <f t="shared" si="39"/>
        <v>6.1</v>
      </c>
      <c r="H207" s="95">
        <f t="shared" si="40"/>
        <v>6.1</v>
      </c>
      <c r="I207" s="95">
        <f t="shared" si="41"/>
        <v>8</v>
      </c>
      <c r="J207" s="95">
        <f t="shared" si="42"/>
        <v>14</v>
      </c>
      <c r="K207" s="95">
        <f t="shared" si="43"/>
        <v>15.3</v>
      </c>
      <c r="L207" s="95">
        <f t="shared" si="44"/>
        <v>17.3</v>
      </c>
      <c r="M207" s="94">
        <f t="shared" si="45"/>
        <v>32.3</v>
      </c>
      <c r="N207" s="94">
        <f t="shared" si="46"/>
        <v>32.5</v>
      </c>
      <c r="O207" s="96">
        <f t="shared" si="47"/>
        <v>135.3</v>
      </c>
      <c r="P207" s="97"/>
    </row>
    <row r="208" spans="1:16" ht="21" hidden="1">
      <c r="A208" s="92">
        <v>45173</v>
      </c>
      <c r="B208" s="93">
        <v>4</v>
      </c>
      <c r="C208" s="94">
        <f t="shared" si="48"/>
        <v>2.6</v>
      </c>
      <c r="D208" s="95">
        <f t="shared" si="36"/>
        <v>2.6</v>
      </c>
      <c r="E208" s="95">
        <f t="shared" si="37"/>
        <v>2.7</v>
      </c>
      <c r="F208" s="95">
        <f t="shared" si="38"/>
        <v>2.7</v>
      </c>
      <c r="G208" s="95">
        <f t="shared" si="39"/>
        <v>2.7</v>
      </c>
      <c r="H208" s="95">
        <f t="shared" si="40"/>
        <v>4.6</v>
      </c>
      <c r="I208" s="95">
        <f t="shared" si="41"/>
        <v>10.6</v>
      </c>
      <c r="J208" s="95">
        <f t="shared" si="42"/>
        <v>11.9</v>
      </c>
      <c r="K208" s="95">
        <f t="shared" si="43"/>
        <v>13.9</v>
      </c>
      <c r="L208" s="95">
        <f t="shared" si="44"/>
        <v>13.9</v>
      </c>
      <c r="M208" s="94">
        <f t="shared" si="45"/>
        <v>29.099999999999998</v>
      </c>
      <c r="N208" s="94">
        <f t="shared" si="46"/>
        <v>29.7</v>
      </c>
      <c r="O208" s="96">
        <f t="shared" si="47"/>
        <v>132.20000000000002</v>
      </c>
      <c r="P208" s="97"/>
    </row>
    <row r="209" spans="1:16" ht="21" hidden="1">
      <c r="A209" s="98">
        <v>45174</v>
      </c>
      <c r="B209" s="93">
        <v>5</v>
      </c>
      <c r="C209" s="94">
        <f t="shared" si="48"/>
        <v>0</v>
      </c>
      <c r="D209" s="95">
        <f t="shared" si="36"/>
        <v>0.1</v>
      </c>
      <c r="E209" s="95">
        <f t="shared" si="37"/>
        <v>0.1</v>
      </c>
      <c r="F209" s="95">
        <f t="shared" si="38"/>
        <v>0.1</v>
      </c>
      <c r="G209" s="95">
        <f t="shared" si="39"/>
        <v>2</v>
      </c>
      <c r="H209" s="95">
        <f t="shared" si="40"/>
        <v>8</v>
      </c>
      <c r="I209" s="95">
        <f t="shared" si="41"/>
        <v>9.3</v>
      </c>
      <c r="J209" s="95">
        <f t="shared" si="42"/>
        <v>11.3</v>
      </c>
      <c r="K209" s="95">
        <f t="shared" si="43"/>
        <v>11.3</v>
      </c>
      <c r="L209" s="95">
        <f t="shared" si="44"/>
        <v>12.3</v>
      </c>
      <c r="M209" s="94">
        <f t="shared" si="45"/>
        <v>27.1</v>
      </c>
      <c r="N209" s="94">
        <f t="shared" si="46"/>
        <v>44.2</v>
      </c>
      <c r="O209" s="96">
        <f t="shared" si="47"/>
        <v>130.60000000000002</v>
      </c>
      <c r="P209" s="97"/>
    </row>
    <row r="210" spans="1:16" ht="21" hidden="1">
      <c r="A210" s="92">
        <v>45175</v>
      </c>
      <c r="B210" s="93">
        <v>6</v>
      </c>
      <c r="C210" s="94">
        <f t="shared" si="48"/>
        <v>0.1</v>
      </c>
      <c r="D210" s="95">
        <f t="shared" si="36"/>
        <v>0.1</v>
      </c>
      <c r="E210" s="95">
        <f t="shared" si="37"/>
        <v>0.1</v>
      </c>
      <c r="F210" s="95">
        <f t="shared" si="38"/>
        <v>2</v>
      </c>
      <c r="G210" s="95">
        <f t="shared" si="39"/>
        <v>8</v>
      </c>
      <c r="H210" s="95">
        <f t="shared" si="40"/>
        <v>9.3</v>
      </c>
      <c r="I210" s="95">
        <f t="shared" si="41"/>
        <v>11.3</v>
      </c>
      <c r="J210" s="95">
        <f t="shared" si="42"/>
        <v>11.3</v>
      </c>
      <c r="K210" s="95">
        <f t="shared" si="43"/>
        <v>12.3</v>
      </c>
      <c r="L210" s="95">
        <f t="shared" si="44"/>
        <v>20.3</v>
      </c>
      <c r="M210" s="94">
        <f t="shared" si="45"/>
        <v>44.2</v>
      </c>
      <c r="N210" s="94">
        <f t="shared" si="46"/>
        <v>44.2</v>
      </c>
      <c r="O210" s="96">
        <f t="shared" si="47"/>
        <v>139.8</v>
      </c>
      <c r="P210" s="97"/>
    </row>
    <row r="211" spans="1:16" ht="21" hidden="1">
      <c r="A211" s="92">
        <v>45176</v>
      </c>
      <c r="B211" s="93">
        <v>7</v>
      </c>
      <c r="C211" s="94">
        <f t="shared" si="48"/>
        <v>0</v>
      </c>
      <c r="D211" s="95">
        <f t="shared" si="36"/>
        <v>0</v>
      </c>
      <c r="E211" s="95">
        <f t="shared" si="37"/>
        <v>1.9</v>
      </c>
      <c r="F211" s="95">
        <f t="shared" si="38"/>
        <v>7.9</v>
      </c>
      <c r="G211" s="95">
        <f t="shared" si="39"/>
        <v>9.200000000000001</v>
      </c>
      <c r="H211" s="95">
        <f t="shared" si="40"/>
        <v>11.200000000000001</v>
      </c>
      <c r="I211" s="95">
        <f t="shared" si="41"/>
        <v>11.200000000000001</v>
      </c>
      <c r="J211" s="95">
        <f t="shared" si="42"/>
        <v>12.200000000000001</v>
      </c>
      <c r="K211" s="95">
        <f t="shared" si="43"/>
        <v>20.200000000000003</v>
      </c>
      <c r="L211" s="95">
        <f t="shared" si="44"/>
        <v>26.200000000000003</v>
      </c>
      <c r="M211" s="94">
        <f t="shared" si="45"/>
        <v>44.10000000000001</v>
      </c>
      <c r="N211" s="94">
        <f t="shared" si="46"/>
        <v>61.80000000000001</v>
      </c>
      <c r="O211" s="96">
        <f t="shared" si="47"/>
        <v>139.7</v>
      </c>
      <c r="P211" s="97"/>
    </row>
    <row r="212" spans="1:16" ht="21" hidden="1">
      <c r="A212" s="98">
        <v>45177</v>
      </c>
      <c r="B212" s="93">
        <v>8</v>
      </c>
      <c r="C212" s="94">
        <f t="shared" si="48"/>
        <v>0</v>
      </c>
      <c r="D212" s="95">
        <f t="shared" si="36"/>
        <v>1.9</v>
      </c>
      <c r="E212" s="95">
        <f t="shared" si="37"/>
        <v>7.9</v>
      </c>
      <c r="F212" s="95">
        <f t="shared" si="38"/>
        <v>9.200000000000001</v>
      </c>
      <c r="G212" s="95">
        <f t="shared" si="39"/>
        <v>11.200000000000001</v>
      </c>
      <c r="H212" s="95">
        <f t="shared" si="40"/>
        <v>11.200000000000001</v>
      </c>
      <c r="I212" s="95">
        <f t="shared" si="41"/>
        <v>12.200000000000001</v>
      </c>
      <c r="J212" s="95">
        <f t="shared" si="42"/>
        <v>20.200000000000003</v>
      </c>
      <c r="K212" s="95">
        <f t="shared" si="43"/>
        <v>26.200000000000003</v>
      </c>
      <c r="L212" s="95">
        <f t="shared" si="44"/>
        <v>26.400000000000002</v>
      </c>
      <c r="M212" s="94">
        <f t="shared" si="45"/>
        <v>61.80000000000001</v>
      </c>
      <c r="N212" s="94">
        <f t="shared" si="46"/>
        <v>64.70000000000002</v>
      </c>
      <c r="O212" s="96">
        <f t="shared" si="47"/>
        <v>164.29999999999998</v>
      </c>
      <c r="P212" s="97"/>
    </row>
    <row r="213" spans="1:16" ht="21" hidden="1">
      <c r="A213" s="92">
        <v>45178</v>
      </c>
      <c r="B213" s="93">
        <v>9</v>
      </c>
      <c r="C213" s="94">
        <f t="shared" si="48"/>
        <v>1.9</v>
      </c>
      <c r="D213" s="95">
        <f t="shared" si="36"/>
        <v>7.9</v>
      </c>
      <c r="E213" s="95">
        <f t="shared" si="37"/>
        <v>9.200000000000001</v>
      </c>
      <c r="F213" s="95">
        <f t="shared" si="38"/>
        <v>11.200000000000001</v>
      </c>
      <c r="G213" s="95">
        <f t="shared" si="39"/>
        <v>11.200000000000001</v>
      </c>
      <c r="H213" s="95">
        <f t="shared" si="40"/>
        <v>12.200000000000001</v>
      </c>
      <c r="I213" s="95">
        <f t="shared" si="41"/>
        <v>20.200000000000003</v>
      </c>
      <c r="J213" s="95">
        <f t="shared" si="42"/>
        <v>26.200000000000003</v>
      </c>
      <c r="K213" s="95">
        <f t="shared" si="43"/>
        <v>26.400000000000002</v>
      </c>
      <c r="L213" s="95">
        <f t="shared" si="44"/>
        <v>27.000000000000004</v>
      </c>
      <c r="M213" s="94">
        <f t="shared" si="45"/>
        <v>64.70000000000002</v>
      </c>
      <c r="N213" s="94">
        <f t="shared" si="46"/>
        <v>66.30000000000001</v>
      </c>
      <c r="O213" s="96">
        <f t="shared" si="47"/>
        <v>165.29999999999998</v>
      </c>
      <c r="P213" s="97"/>
    </row>
    <row r="214" spans="1:16" ht="21" hidden="1">
      <c r="A214" s="92">
        <v>45179</v>
      </c>
      <c r="B214" s="99">
        <v>10</v>
      </c>
      <c r="C214" s="94">
        <f t="shared" si="48"/>
        <v>6</v>
      </c>
      <c r="D214" s="95">
        <f t="shared" si="36"/>
        <v>7.3</v>
      </c>
      <c r="E214" s="95">
        <f t="shared" si="37"/>
        <v>9.3</v>
      </c>
      <c r="F214" s="95">
        <f t="shared" si="38"/>
        <v>9.3</v>
      </c>
      <c r="G214" s="95">
        <f t="shared" si="39"/>
        <v>10.3</v>
      </c>
      <c r="H214" s="95">
        <f t="shared" si="40"/>
        <v>18.3</v>
      </c>
      <c r="I214" s="95">
        <f t="shared" si="41"/>
        <v>24.3</v>
      </c>
      <c r="J214" s="95">
        <f t="shared" si="42"/>
        <v>24.5</v>
      </c>
      <c r="K214" s="95">
        <f t="shared" si="43"/>
        <v>25.1</v>
      </c>
      <c r="L214" s="95">
        <f t="shared" si="44"/>
        <v>42.2</v>
      </c>
      <c r="M214" s="94">
        <f t="shared" si="45"/>
        <v>64.4</v>
      </c>
      <c r="N214" s="94">
        <f t="shared" si="46"/>
        <v>67.4</v>
      </c>
      <c r="O214" s="96">
        <f t="shared" si="47"/>
        <v>164.29999999999998</v>
      </c>
      <c r="P214" s="97"/>
    </row>
    <row r="215" spans="1:16" ht="21" hidden="1">
      <c r="A215" s="98">
        <v>45180</v>
      </c>
      <c r="B215" s="93">
        <v>11</v>
      </c>
      <c r="C215" s="94">
        <f t="shared" si="48"/>
        <v>1.3</v>
      </c>
      <c r="D215" s="95">
        <f t="shared" si="36"/>
        <v>3.3</v>
      </c>
      <c r="E215" s="95">
        <f t="shared" si="37"/>
        <v>3.3</v>
      </c>
      <c r="F215" s="95">
        <f t="shared" si="38"/>
        <v>4.3</v>
      </c>
      <c r="G215" s="95">
        <f t="shared" si="39"/>
        <v>12.3</v>
      </c>
      <c r="H215" s="95">
        <f t="shared" si="40"/>
        <v>18.3</v>
      </c>
      <c r="I215" s="95">
        <f t="shared" si="41"/>
        <v>18.5</v>
      </c>
      <c r="J215" s="95">
        <f t="shared" si="42"/>
        <v>19.1</v>
      </c>
      <c r="K215" s="95">
        <f t="shared" si="43"/>
        <v>36.2</v>
      </c>
      <c r="L215" s="95">
        <f t="shared" si="44"/>
        <v>36.2</v>
      </c>
      <c r="M215" s="94">
        <f t="shared" si="45"/>
        <v>61.400000000000006</v>
      </c>
      <c r="N215" s="94">
        <f t="shared" si="46"/>
        <v>85.5</v>
      </c>
      <c r="O215" s="96">
        <f t="shared" si="47"/>
        <v>158.49999999999997</v>
      </c>
      <c r="P215" s="97"/>
    </row>
    <row r="216" spans="1:16" ht="21" hidden="1">
      <c r="A216" s="92">
        <v>45181</v>
      </c>
      <c r="B216" s="93">
        <v>12</v>
      </c>
      <c r="C216" s="94">
        <f t="shared" si="48"/>
        <v>2</v>
      </c>
      <c r="D216" s="95">
        <f t="shared" si="36"/>
        <v>2</v>
      </c>
      <c r="E216" s="95">
        <f t="shared" si="37"/>
        <v>3</v>
      </c>
      <c r="F216" s="95">
        <f t="shared" si="38"/>
        <v>11</v>
      </c>
      <c r="G216" s="95">
        <f t="shared" si="39"/>
        <v>17</v>
      </c>
      <c r="H216" s="95">
        <f t="shared" si="40"/>
        <v>17.2</v>
      </c>
      <c r="I216" s="95">
        <f t="shared" si="41"/>
        <v>17.8</v>
      </c>
      <c r="J216" s="95">
        <f t="shared" si="42"/>
        <v>34.900000000000006</v>
      </c>
      <c r="K216" s="95">
        <f t="shared" si="43"/>
        <v>34.900000000000006</v>
      </c>
      <c r="L216" s="95">
        <f t="shared" si="44"/>
        <v>52.60000000000001</v>
      </c>
      <c r="M216" s="94">
        <f t="shared" si="45"/>
        <v>84.20000000000002</v>
      </c>
      <c r="N216" s="94">
        <f t="shared" si="46"/>
        <v>112.20000000000002</v>
      </c>
      <c r="O216" s="96">
        <f t="shared" si="47"/>
        <v>157.2</v>
      </c>
      <c r="P216" s="97"/>
    </row>
    <row r="217" spans="1:16" ht="21" hidden="1">
      <c r="A217" s="92">
        <v>45182</v>
      </c>
      <c r="B217" s="93">
        <v>13</v>
      </c>
      <c r="C217" s="94">
        <f t="shared" si="48"/>
        <v>0</v>
      </c>
      <c r="D217" s="95">
        <f t="shared" si="36"/>
        <v>1</v>
      </c>
      <c r="E217" s="95">
        <f t="shared" si="37"/>
        <v>9</v>
      </c>
      <c r="F217" s="95">
        <f t="shared" si="38"/>
        <v>15</v>
      </c>
      <c r="G217" s="95">
        <f t="shared" si="39"/>
        <v>15.2</v>
      </c>
      <c r="H217" s="95">
        <f t="shared" si="40"/>
        <v>15.799999999999999</v>
      </c>
      <c r="I217" s="95">
        <f t="shared" si="41"/>
        <v>32.9</v>
      </c>
      <c r="J217" s="95">
        <f t="shared" si="42"/>
        <v>32.9</v>
      </c>
      <c r="K217" s="95">
        <f t="shared" si="43"/>
        <v>50.599999999999994</v>
      </c>
      <c r="L217" s="95">
        <f t="shared" si="44"/>
        <v>53.49999999999999</v>
      </c>
      <c r="M217" s="94">
        <f t="shared" si="45"/>
        <v>110.19999999999999</v>
      </c>
      <c r="N217" s="94">
        <f t="shared" si="46"/>
        <v>115.49999999999999</v>
      </c>
      <c r="O217" s="96">
        <f t="shared" si="47"/>
        <v>157.19999999999996</v>
      </c>
      <c r="P217" s="97"/>
    </row>
    <row r="218" spans="1:16" ht="21" hidden="1">
      <c r="A218" s="98">
        <v>45183</v>
      </c>
      <c r="B218" s="93">
        <v>14</v>
      </c>
      <c r="C218" s="94">
        <f t="shared" si="48"/>
        <v>1</v>
      </c>
      <c r="D218" s="95">
        <f t="shared" si="36"/>
        <v>9</v>
      </c>
      <c r="E218" s="95">
        <f t="shared" si="37"/>
        <v>15</v>
      </c>
      <c r="F218" s="95">
        <f t="shared" si="38"/>
        <v>15.2</v>
      </c>
      <c r="G218" s="95">
        <f t="shared" si="39"/>
        <v>15.799999999999999</v>
      </c>
      <c r="H218" s="95">
        <f t="shared" si="40"/>
        <v>32.9</v>
      </c>
      <c r="I218" s="95">
        <f t="shared" si="41"/>
        <v>32.9</v>
      </c>
      <c r="J218" s="95">
        <f t="shared" si="42"/>
        <v>50.599999999999994</v>
      </c>
      <c r="K218" s="95">
        <f t="shared" si="43"/>
        <v>53.49999999999999</v>
      </c>
      <c r="L218" s="95">
        <f t="shared" si="44"/>
        <v>55.099999999999994</v>
      </c>
      <c r="M218" s="94">
        <f t="shared" si="45"/>
        <v>115.49999999999999</v>
      </c>
      <c r="N218" s="94">
        <f t="shared" si="46"/>
        <v>115.49999999999999</v>
      </c>
      <c r="O218" s="96">
        <f t="shared" si="47"/>
        <v>159.19999999999996</v>
      </c>
      <c r="P218" s="97"/>
    </row>
    <row r="219" spans="1:16" ht="21" hidden="1">
      <c r="A219" s="92">
        <v>45184</v>
      </c>
      <c r="B219" s="93">
        <v>15</v>
      </c>
      <c r="C219" s="94">
        <f t="shared" si="48"/>
        <v>8</v>
      </c>
      <c r="D219" s="95">
        <f t="shared" si="36"/>
        <v>14</v>
      </c>
      <c r="E219" s="95">
        <f t="shared" si="37"/>
        <v>14.2</v>
      </c>
      <c r="F219" s="95">
        <f t="shared" si="38"/>
        <v>14.799999999999999</v>
      </c>
      <c r="G219" s="95">
        <f t="shared" si="39"/>
        <v>31.9</v>
      </c>
      <c r="H219" s="95">
        <f t="shared" si="40"/>
        <v>31.9</v>
      </c>
      <c r="I219" s="95">
        <f t="shared" si="41"/>
        <v>49.599999999999994</v>
      </c>
      <c r="J219" s="95">
        <f t="shared" si="42"/>
        <v>52.49999999999999</v>
      </c>
      <c r="K219" s="95">
        <f t="shared" si="43"/>
        <v>54.099999999999994</v>
      </c>
      <c r="L219" s="95">
        <f t="shared" si="44"/>
        <v>57.099999999999994</v>
      </c>
      <c r="M219" s="94">
        <f t="shared" si="45"/>
        <v>114.49999999999999</v>
      </c>
      <c r="N219" s="94">
        <f t="shared" si="46"/>
        <v>114.99999999999999</v>
      </c>
      <c r="O219" s="96">
        <f t="shared" si="47"/>
        <v>192</v>
      </c>
      <c r="P219" s="97"/>
    </row>
    <row r="220" spans="1:16" ht="21" hidden="1">
      <c r="A220" s="92">
        <v>45185</v>
      </c>
      <c r="B220" s="93">
        <v>16</v>
      </c>
      <c r="C220" s="94">
        <f t="shared" si="48"/>
        <v>6</v>
      </c>
      <c r="D220" s="95">
        <f t="shared" si="36"/>
        <v>6.2</v>
      </c>
      <c r="E220" s="95">
        <f t="shared" si="37"/>
        <v>6.8</v>
      </c>
      <c r="F220" s="95">
        <f t="shared" si="38"/>
        <v>23.900000000000002</v>
      </c>
      <c r="G220" s="95">
        <f t="shared" si="39"/>
        <v>23.900000000000002</v>
      </c>
      <c r="H220" s="95">
        <f t="shared" si="40"/>
        <v>41.6</v>
      </c>
      <c r="I220" s="95">
        <f t="shared" si="41"/>
        <v>44.5</v>
      </c>
      <c r="J220" s="95">
        <f t="shared" si="42"/>
        <v>46.1</v>
      </c>
      <c r="K220" s="95">
        <f t="shared" si="43"/>
        <v>49.1</v>
      </c>
      <c r="L220" s="95">
        <f t="shared" si="44"/>
        <v>73.2</v>
      </c>
      <c r="M220" s="94">
        <f t="shared" si="45"/>
        <v>107</v>
      </c>
      <c r="N220" s="94">
        <f t="shared" si="46"/>
        <v>107</v>
      </c>
      <c r="O220" s="96">
        <f t="shared" si="47"/>
        <v>187.1</v>
      </c>
      <c r="P220" s="97"/>
    </row>
    <row r="221" spans="1:16" ht="21" hidden="1">
      <c r="A221" s="98">
        <v>45186</v>
      </c>
      <c r="B221" s="93">
        <v>17</v>
      </c>
      <c r="C221" s="94">
        <f t="shared" si="48"/>
        <v>0.2</v>
      </c>
      <c r="D221" s="95">
        <f t="shared" si="36"/>
        <v>0.8</v>
      </c>
      <c r="E221" s="95">
        <f t="shared" si="37"/>
        <v>17.900000000000002</v>
      </c>
      <c r="F221" s="95">
        <f t="shared" si="38"/>
        <v>17.900000000000002</v>
      </c>
      <c r="G221" s="95">
        <f t="shared" si="39"/>
        <v>35.6</v>
      </c>
      <c r="H221" s="95">
        <f t="shared" si="40"/>
        <v>38.5</v>
      </c>
      <c r="I221" s="95">
        <f t="shared" si="41"/>
        <v>40.1</v>
      </c>
      <c r="J221" s="95">
        <f t="shared" si="42"/>
        <v>43.1</v>
      </c>
      <c r="K221" s="95">
        <f t="shared" si="43"/>
        <v>67.2</v>
      </c>
      <c r="L221" s="95">
        <f t="shared" si="44"/>
        <v>95.2</v>
      </c>
      <c r="M221" s="94">
        <f t="shared" si="45"/>
        <v>101</v>
      </c>
      <c r="N221" s="94">
        <f t="shared" si="46"/>
        <v>101</v>
      </c>
      <c r="O221" s="96">
        <f t="shared" si="47"/>
        <v>228.1</v>
      </c>
      <c r="P221" s="97"/>
    </row>
    <row r="222" spans="1:16" ht="21" hidden="1">
      <c r="A222" s="92">
        <v>45187</v>
      </c>
      <c r="B222" s="93">
        <v>18</v>
      </c>
      <c r="C222" s="94">
        <f t="shared" si="48"/>
        <v>0.6</v>
      </c>
      <c r="D222" s="95">
        <f t="shared" si="36"/>
        <v>17.700000000000003</v>
      </c>
      <c r="E222" s="95">
        <f t="shared" si="37"/>
        <v>17.700000000000003</v>
      </c>
      <c r="F222" s="95">
        <f t="shared" si="38"/>
        <v>35.400000000000006</v>
      </c>
      <c r="G222" s="95">
        <f t="shared" si="39"/>
        <v>38.300000000000004</v>
      </c>
      <c r="H222" s="95">
        <f t="shared" si="40"/>
        <v>39.900000000000006</v>
      </c>
      <c r="I222" s="95">
        <f t="shared" si="41"/>
        <v>42.900000000000006</v>
      </c>
      <c r="J222" s="95">
        <f t="shared" si="42"/>
        <v>67</v>
      </c>
      <c r="K222" s="95">
        <f t="shared" si="43"/>
        <v>95</v>
      </c>
      <c r="L222" s="95">
        <f t="shared" si="44"/>
        <v>100.3</v>
      </c>
      <c r="M222" s="94">
        <f t="shared" si="45"/>
        <v>100.8</v>
      </c>
      <c r="N222" s="94">
        <f t="shared" si="46"/>
        <v>102.8</v>
      </c>
      <c r="O222" s="96">
        <f t="shared" si="47"/>
        <v>236.20000000000002</v>
      </c>
      <c r="P222" s="97"/>
    </row>
    <row r="223" spans="1:16" ht="21" hidden="1">
      <c r="A223" s="92">
        <v>45188</v>
      </c>
      <c r="B223" s="93">
        <v>19</v>
      </c>
      <c r="C223" s="94">
        <f t="shared" si="48"/>
        <v>17.1</v>
      </c>
      <c r="D223" s="95">
        <f t="shared" si="36"/>
        <v>17.1</v>
      </c>
      <c r="E223" s="95">
        <f t="shared" si="37"/>
        <v>34.8</v>
      </c>
      <c r="F223" s="95">
        <f t="shared" si="38"/>
        <v>37.699999999999996</v>
      </c>
      <c r="G223" s="95">
        <f t="shared" si="39"/>
        <v>39.3</v>
      </c>
      <c r="H223" s="95">
        <f t="shared" si="40"/>
        <v>42.3</v>
      </c>
      <c r="I223" s="95">
        <f t="shared" si="41"/>
        <v>66.4</v>
      </c>
      <c r="J223" s="95">
        <f t="shared" si="42"/>
        <v>94.4</v>
      </c>
      <c r="K223" s="95">
        <f t="shared" si="43"/>
        <v>99.7</v>
      </c>
      <c r="L223" s="95">
        <f t="shared" si="44"/>
        <v>99.7</v>
      </c>
      <c r="M223" s="94">
        <f t="shared" si="45"/>
        <v>102.2</v>
      </c>
      <c r="N223" s="94">
        <f t="shared" si="46"/>
        <v>102.5</v>
      </c>
      <c r="O223" s="96">
        <f t="shared" si="47"/>
        <v>246.7</v>
      </c>
      <c r="P223" s="97"/>
    </row>
    <row r="224" spans="1:16" ht="21" hidden="1">
      <c r="A224" s="98">
        <v>45189</v>
      </c>
      <c r="B224" s="99">
        <v>20</v>
      </c>
      <c r="C224" s="94">
        <f t="shared" si="48"/>
        <v>0</v>
      </c>
      <c r="D224" s="95">
        <f t="shared" si="36"/>
        <v>17.7</v>
      </c>
      <c r="E224" s="95">
        <f t="shared" si="37"/>
        <v>20.599999999999998</v>
      </c>
      <c r="F224" s="95">
        <f t="shared" si="38"/>
        <v>22.2</v>
      </c>
      <c r="G224" s="95">
        <f t="shared" si="39"/>
        <v>25.2</v>
      </c>
      <c r="H224" s="95">
        <f t="shared" si="40"/>
        <v>49.3</v>
      </c>
      <c r="I224" s="95">
        <f t="shared" si="41"/>
        <v>77.3</v>
      </c>
      <c r="J224" s="95">
        <f t="shared" si="42"/>
        <v>82.6</v>
      </c>
      <c r="K224" s="95">
        <f t="shared" si="43"/>
        <v>82.6</v>
      </c>
      <c r="L224" s="95">
        <f t="shared" si="44"/>
        <v>83.1</v>
      </c>
      <c r="M224" s="94">
        <f t="shared" si="45"/>
        <v>85.39999999999999</v>
      </c>
      <c r="N224" s="94">
        <f t="shared" si="46"/>
        <v>86.39999999999999</v>
      </c>
      <c r="O224" s="96">
        <f t="shared" si="47"/>
        <v>229.6</v>
      </c>
      <c r="P224" s="97"/>
    </row>
    <row r="225" spans="1:16" ht="21" hidden="1">
      <c r="A225" s="92">
        <v>45190</v>
      </c>
      <c r="B225" s="93">
        <v>21</v>
      </c>
      <c r="C225" s="94">
        <f t="shared" si="48"/>
        <v>17.7</v>
      </c>
      <c r="D225" s="95">
        <f t="shared" si="36"/>
        <v>20.599999999999998</v>
      </c>
      <c r="E225" s="95">
        <f t="shared" si="37"/>
        <v>22.2</v>
      </c>
      <c r="F225" s="95">
        <f t="shared" si="38"/>
        <v>25.2</v>
      </c>
      <c r="G225" s="95">
        <f t="shared" si="39"/>
        <v>49.3</v>
      </c>
      <c r="H225" s="95">
        <f t="shared" si="40"/>
        <v>77.3</v>
      </c>
      <c r="I225" s="95">
        <f t="shared" si="41"/>
        <v>82.6</v>
      </c>
      <c r="J225" s="95">
        <f t="shared" si="42"/>
        <v>82.6</v>
      </c>
      <c r="K225" s="95">
        <f t="shared" si="43"/>
        <v>83.1</v>
      </c>
      <c r="L225" s="95">
        <f t="shared" si="44"/>
        <v>83.1</v>
      </c>
      <c r="M225" s="94">
        <f t="shared" si="45"/>
        <v>86.39999999999999</v>
      </c>
      <c r="N225" s="94">
        <f t="shared" si="46"/>
        <v>95.6</v>
      </c>
      <c r="O225" s="96">
        <f t="shared" si="47"/>
        <v>254.6</v>
      </c>
      <c r="P225" s="97"/>
    </row>
    <row r="226" spans="1:16" ht="21" hidden="1">
      <c r="A226" s="92">
        <v>45191</v>
      </c>
      <c r="B226" s="93">
        <v>22</v>
      </c>
      <c r="C226" s="94">
        <f t="shared" si="48"/>
        <v>2.9</v>
      </c>
      <c r="D226" s="95">
        <f t="shared" si="36"/>
        <v>4.5</v>
      </c>
      <c r="E226" s="95">
        <f t="shared" si="37"/>
        <v>7.5</v>
      </c>
      <c r="F226" s="95">
        <f t="shared" si="38"/>
        <v>31.6</v>
      </c>
      <c r="G226" s="95">
        <f t="shared" si="39"/>
        <v>59.6</v>
      </c>
      <c r="H226" s="95">
        <f t="shared" si="40"/>
        <v>64.9</v>
      </c>
      <c r="I226" s="95">
        <f t="shared" si="41"/>
        <v>64.9</v>
      </c>
      <c r="J226" s="95">
        <f t="shared" si="42"/>
        <v>65.4</v>
      </c>
      <c r="K226" s="95">
        <f t="shared" si="43"/>
        <v>65.4</v>
      </c>
      <c r="L226" s="95">
        <f t="shared" si="44"/>
        <v>65.4</v>
      </c>
      <c r="M226" s="94">
        <f t="shared" si="45"/>
        <v>77.9</v>
      </c>
      <c r="N226" s="94">
        <f t="shared" si="46"/>
        <v>77.9</v>
      </c>
      <c r="O226" s="96">
        <f t="shared" si="47"/>
        <v>236.9</v>
      </c>
      <c r="P226" s="97"/>
    </row>
    <row r="227" spans="1:16" ht="21" hidden="1">
      <c r="A227" s="98">
        <v>45192</v>
      </c>
      <c r="B227" s="93">
        <v>23</v>
      </c>
      <c r="C227" s="94">
        <f t="shared" si="48"/>
        <v>1.6</v>
      </c>
      <c r="D227" s="95">
        <f t="shared" si="36"/>
        <v>4.6</v>
      </c>
      <c r="E227" s="95">
        <f t="shared" si="37"/>
        <v>28.700000000000003</v>
      </c>
      <c r="F227" s="95">
        <f t="shared" si="38"/>
        <v>56.7</v>
      </c>
      <c r="G227" s="95">
        <f t="shared" si="39"/>
        <v>62</v>
      </c>
      <c r="H227" s="95">
        <f t="shared" si="40"/>
        <v>62</v>
      </c>
      <c r="I227" s="95">
        <f t="shared" si="41"/>
        <v>62.5</v>
      </c>
      <c r="J227" s="95">
        <f t="shared" si="42"/>
        <v>62.5</v>
      </c>
      <c r="K227" s="95">
        <f t="shared" si="43"/>
        <v>62.5</v>
      </c>
      <c r="L227" s="95">
        <f t="shared" si="44"/>
        <v>64.5</v>
      </c>
      <c r="M227" s="94">
        <f t="shared" si="45"/>
        <v>75</v>
      </c>
      <c r="N227" s="94">
        <f t="shared" si="46"/>
        <v>99.6</v>
      </c>
      <c r="O227" s="96">
        <f t="shared" si="47"/>
        <v>257.2</v>
      </c>
      <c r="P227" s="97"/>
    </row>
    <row r="228" spans="1:16" ht="21" hidden="1">
      <c r="A228" s="92">
        <v>45193</v>
      </c>
      <c r="B228" s="93">
        <v>24</v>
      </c>
      <c r="C228" s="94">
        <f t="shared" si="48"/>
        <v>3</v>
      </c>
      <c r="D228" s="95">
        <f t="shared" si="36"/>
        <v>27.1</v>
      </c>
      <c r="E228" s="95">
        <f t="shared" si="37"/>
        <v>55.1</v>
      </c>
      <c r="F228" s="95">
        <f t="shared" si="38"/>
        <v>60.4</v>
      </c>
      <c r="G228" s="95">
        <f t="shared" si="39"/>
        <v>60.4</v>
      </c>
      <c r="H228" s="95">
        <f t="shared" si="40"/>
        <v>60.9</v>
      </c>
      <c r="I228" s="95">
        <f t="shared" si="41"/>
        <v>60.9</v>
      </c>
      <c r="J228" s="95">
        <f t="shared" si="42"/>
        <v>60.9</v>
      </c>
      <c r="K228" s="95">
        <f t="shared" si="43"/>
        <v>62.9</v>
      </c>
      <c r="L228" s="95">
        <f t="shared" si="44"/>
        <v>63.199999999999996</v>
      </c>
      <c r="M228" s="94">
        <f t="shared" si="45"/>
        <v>98</v>
      </c>
      <c r="N228" s="94">
        <f t="shared" si="46"/>
        <v>99</v>
      </c>
      <c r="O228" s="96">
        <f t="shared" si="47"/>
        <v>255.6</v>
      </c>
      <c r="P228" s="97"/>
    </row>
    <row r="229" spans="1:16" ht="21" hidden="1">
      <c r="A229" s="92">
        <v>45194</v>
      </c>
      <c r="B229" s="93">
        <v>25</v>
      </c>
      <c r="C229" s="94">
        <f t="shared" si="48"/>
        <v>24.1</v>
      </c>
      <c r="D229" s="95">
        <f t="shared" si="36"/>
        <v>52.1</v>
      </c>
      <c r="E229" s="95">
        <f t="shared" si="37"/>
        <v>57.4</v>
      </c>
      <c r="F229" s="95">
        <f t="shared" si="38"/>
        <v>57.4</v>
      </c>
      <c r="G229" s="95">
        <f t="shared" si="39"/>
        <v>57.9</v>
      </c>
      <c r="H229" s="95">
        <f t="shared" si="40"/>
        <v>57.9</v>
      </c>
      <c r="I229" s="95">
        <f t="shared" si="41"/>
        <v>57.9</v>
      </c>
      <c r="J229" s="95">
        <f t="shared" si="42"/>
        <v>59.9</v>
      </c>
      <c r="K229" s="95">
        <f t="shared" si="43"/>
        <v>60.199999999999996</v>
      </c>
      <c r="L229" s="95">
        <f t="shared" si="44"/>
        <v>61.199999999999996</v>
      </c>
      <c r="M229" s="94">
        <f t="shared" si="45"/>
        <v>96</v>
      </c>
      <c r="N229" s="94">
        <f t="shared" si="46"/>
        <v>96.9</v>
      </c>
      <c r="O229" s="96">
        <f t="shared" si="47"/>
        <v>262.3</v>
      </c>
      <c r="P229" s="97"/>
    </row>
    <row r="230" spans="1:16" ht="21" hidden="1">
      <c r="A230" s="98">
        <v>45195</v>
      </c>
      <c r="B230" s="93">
        <v>26</v>
      </c>
      <c r="C230" s="94">
        <f t="shared" si="48"/>
        <v>28</v>
      </c>
      <c r="D230" s="95">
        <f t="shared" si="36"/>
        <v>33.3</v>
      </c>
      <c r="E230" s="95">
        <f t="shared" si="37"/>
        <v>33.3</v>
      </c>
      <c r="F230" s="95">
        <f t="shared" si="38"/>
        <v>33.8</v>
      </c>
      <c r="G230" s="95">
        <f t="shared" si="39"/>
        <v>33.8</v>
      </c>
      <c r="H230" s="95">
        <f t="shared" si="40"/>
        <v>33.8</v>
      </c>
      <c r="I230" s="95">
        <f t="shared" si="41"/>
        <v>35.8</v>
      </c>
      <c r="J230" s="95">
        <f t="shared" si="42"/>
        <v>36.099999999999994</v>
      </c>
      <c r="K230" s="95">
        <f t="shared" si="43"/>
        <v>37.099999999999994</v>
      </c>
      <c r="L230" s="95">
        <f t="shared" si="44"/>
        <v>46.3</v>
      </c>
      <c r="M230" s="94">
        <f t="shared" si="45"/>
        <v>72.80000000000001</v>
      </c>
      <c r="N230" s="94">
        <f t="shared" si="46"/>
        <v>73.00000000000001</v>
      </c>
      <c r="O230" s="96">
        <f t="shared" si="47"/>
        <v>238.5</v>
      </c>
      <c r="P230" s="97"/>
    </row>
    <row r="231" spans="1:16" ht="21" hidden="1">
      <c r="A231" s="92">
        <v>45196</v>
      </c>
      <c r="B231" s="93">
        <v>27</v>
      </c>
      <c r="C231" s="94">
        <f t="shared" si="48"/>
        <v>5.3</v>
      </c>
      <c r="D231" s="95">
        <f t="shared" si="36"/>
        <v>5.3</v>
      </c>
      <c r="E231" s="95">
        <f t="shared" si="37"/>
        <v>5.8</v>
      </c>
      <c r="F231" s="95">
        <f t="shared" si="38"/>
        <v>5.8</v>
      </c>
      <c r="G231" s="95">
        <f t="shared" si="39"/>
        <v>5.8</v>
      </c>
      <c r="H231" s="95">
        <f t="shared" si="40"/>
        <v>7.8</v>
      </c>
      <c r="I231" s="95">
        <f t="shared" si="41"/>
        <v>8.1</v>
      </c>
      <c r="J231" s="95">
        <f t="shared" si="42"/>
        <v>9.1</v>
      </c>
      <c r="K231" s="95">
        <f t="shared" si="43"/>
        <v>18.299999999999997</v>
      </c>
      <c r="L231" s="95">
        <f t="shared" si="44"/>
        <v>18.299999999999997</v>
      </c>
      <c r="M231" s="94">
        <f t="shared" si="45"/>
        <v>45</v>
      </c>
      <c r="N231" s="94">
        <f t="shared" si="46"/>
        <v>45</v>
      </c>
      <c r="O231" s="96">
        <f t="shared" si="47"/>
        <v>213.89999999999998</v>
      </c>
      <c r="P231" s="97"/>
    </row>
    <row r="232" spans="1:16" ht="21" hidden="1">
      <c r="A232" s="92">
        <v>45197</v>
      </c>
      <c r="B232" s="93">
        <v>28</v>
      </c>
      <c r="C232" s="94">
        <f t="shared" si="48"/>
        <v>0</v>
      </c>
      <c r="D232" s="95">
        <f t="shared" si="36"/>
        <v>0.5</v>
      </c>
      <c r="E232" s="95">
        <f t="shared" si="37"/>
        <v>0.5</v>
      </c>
      <c r="F232" s="95">
        <f t="shared" si="38"/>
        <v>0.5</v>
      </c>
      <c r="G232" s="95">
        <f t="shared" si="39"/>
        <v>2.5</v>
      </c>
      <c r="H232" s="95">
        <f t="shared" si="40"/>
        <v>2.8</v>
      </c>
      <c r="I232" s="95">
        <f t="shared" si="41"/>
        <v>3.8</v>
      </c>
      <c r="J232" s="95">
        <f t="shared" si="42"/>
        <v>13</v>
      </c>
      <c r="K232" s="95">
        <f t="shared" si="43"/>
        <v>13</v>
      </c>
      <c r="L232" s="95">
        <f t="shared" si="44"/>
        <v>37.6</v>
      </c>
      <c r="M232" s="94">
        <f t="shared" si="45"/>
        <v>39.7</v>
      </c>
      <c r="N232" s="94">
        <f t="shared" si="46"/>
        <v>41.7</v>
      </c>
      <c r="O232" s="96">
        <f t="shared" si="47"/>
        <v>208.6</v>
      </c>
      <c r="P232" s="97"/>
    </row>
    <row r="233" spans="1:16" ht="21" hidden="1">
      <c r="A233" s="98">
        <v>45198</v>
      </c>
      <c r="B233" s="100">
        <v>29</v>
      </c>
      <c r="C233" s="94">
        <f t="shared" si="48"/>
        <v>0.5</v>
      </c>
      <c r="D233" s="95">
        <f t="shared" si="36"/>
        <v>0.5</v>
      </c>
      <c r="E233" s="95">
        <f t="shared" si="37"/>
        <v>0.5</v>
      </c>
      <c r="F233" s="95">
        <f t="shared" si="38"/>
        <v>2.5</v>
      </c>
      <c r="G233" s="95">
        <f t="shared" si="39"/>
        <v>2.8</v>
      </c>
      <c r="H233" s="95">
        <f t="shared" si="40"/>
        <v>3.8</v>
      </c>
      <c r="I233" s="95">
        <f t="shared" si="41"/>
        <v>13</v>
      </c>
      <c r="J233" s="95">
        <f t="shared" si="42"/>
        <v>13</v>
      </c>
      <c r="K233" s="95">
        <f t="shared" si="43"/>
        <v>37.6</v>
      </c>
      <c r="L233" s="95">
        <f t="shared" si="44"/>
        <v>38.6</v>
      </c>
      <c r="M233" s="94">
        <f t="shared" si="45"/>
        <v>41.7</v>
      </c>
      <c r="N233" s="94">
        <f t="shared" si="46"/>
        <v>43.7</v>
      </c>
      <c r="O233" s="96">
        <f t="shared" si="47"/>
        <v>208.6</v>
      </c>
      <c r="P233" s="97"/>
    </row>
    <row r="234" spans="1:16" ht="21" hidden="1">
      <c r="A234" s="92">
        <v>45199</v>
      </c>
      <c r="B234" s="101">
        <v>30</v>
      </c>
      <c r="C234" s="94">
        <f t="shared" si="48"/>
        <v>0</v>
      </c>
      <c r="D234" s="95">
        <f t="shared" si="36"/>
        <v>0</v>
      </c>
      <c r="E234" s="95">
        <f t="shared" si="37"/>
        <v>2</v>
      </c>
      <c r="F234" s="95">
        <f t="shared" si="38"/>
        <v>2.3</v>
      </c>
      <c r="G234" s="95">
        <f t="shared" si="39"/>
        <v>3.3</v>
      </c>
      <c r="H234" s="95">
        <f t="shared" si="40"/>
        <v>12.5</v>
      </c>
      <c r="I234" s="95">
        <f t="shared" si="41"/>
        <v>12.5</v>
      </c>
      <c r="J234" s="95">
        <f t="shared" si="42"/>
        <v>37.1</v>
      </c>
      <c r="K234" s="95">
        <f t="shared" si="43"/>
        <v>38.1</v>
      </c>
      <c r="L234" s="95">
        <f t="shared" si="44"/>
        <v>39</v>
      </c>
      <c r="M234" s="94">
        <f t="shared" si="45"/>
        <v>43.2</v>
      </c>
      <c r="N234" s="94">
        <f t="shared" si="46"/>
        <v>77</v>
      </c>
      <c r="O234" s="96">
        <f t="shared" si="47"/>
        <v>208.1</v>
      </c>
      <c r="P234" s="97"/>
    </row>
    <row r="235" spans="1:16" ht="21" hidden="1">
      <c r="A235" s="92">
        <v>45200</v>
      </c>
      <c r="B235" s="102">
        <v>1</v>
      </c>
      <c r="C235" s="103">
        <f>+H7</f>
        <v>0</v>
      </c>
      <c r="D235" s="104">
        <f t="shared" si="36"/>
        <v>2</v>
      </c>
      <c r="E235" s="104">
        <f t="shared" si="37"/>
        <v>2.3</v>
      </c>
      <c r="F235" s="104">
        <f t="shared" si="38"/>
        <v>3.3</v>
      </c>
      <c r="G235" s="104">
        <f t="shared" si="39"/>
        <v>12.5</v>
      </c>
      <c r="H235" s="104">
        <f t="shared" si="40"/>
        <v>12.5</v>
      </c>
      <c r="I235" s="104">
        <f t="shared" si="41"/>
        <v>37.1</v>
      </c>
      <c r="J235" s="104">
        <f t="shared" si="42"/>
        <v>38.1</v>
      </c>
      <c r="K235" s="104">
        <f t="shared" si="43"/>
        <v>39</v>
      </c>
      <c r="L235" s="104">
        <f t="shared" si="44"/>
        <v>39.2</v>
      </c>
      <c r="M235" s="103">
        <f t="shared" si="45"/>
        <v>77</v>
      </c>
      <c r="N235" s="103">
        <f t="shared" si="46"/>
        <v>80.1</v>
      </c>
      <c r="O235" s="105">
        <f t="shared" si="47"/>
        <v>224.79999999999998</v>
      </c>
      <c r="P235" s="106"/>
    </row>
    <row r="236" spans="1:16" ht="21" hidden="1">
      <c r="A236" s="98">
        <v>45201</v>
      </c>
      <c r="B236" s="93">
        <v>2</v>
      </c>
      <c r="C236" s="94">
        <f>+H8</f>
        <v>2</v>
      </c>
      <c r="D236" s="95">
        <f t="shared" si="36"/>
        <v>2.3</v>
      </c>
      <c r="E236" s="95">
        <f t="shared" si="37"/>
        <v>3.3</v>
      </c>
      <c r="F236" s="95">
        <f t="shared" si="38"/>
        <v>12.5</v>
      </c>
      <c r="G236" s="95">
        <f t="shared" si="39"/>
        <v>12.5</v>
      </c>
      <c r="H236" s="95">
        <f t="shared" si="40"/>
        <v>37.1</v>
      </c>
      <c r="I236" s="95">
        <f t="shared" si="41"/>
        <v>38.1</v>
      </c>
      <c r="J236" s="95">
        <f t="shared" si="42"/>
        <v>39</v>
      </c>
      <c r="K236" s="95">
        <f t="shared" si="43"/>
        <v>39.2</v>
      </c>
      <c r="L236" s="95">
        <f t="shared" si="44"/>
        <v>39.2</v>
      </c>
      <c r="M236" s="94">
        <f t="shared" si="45"/>
        <v>80.1</v>
      </c>
      <c r="N236" s="94">
        <f t="shared" si="46"/>
        <v>127.1</v>
      </c>
      <c r="O236" s="96">
        <f t="shared" si="47"/>
        <v>227.2</v>
      </c>
      <c r="P236" s="97"/>
    </row>
    <row r="237" spans="1:16" ht="21" hidden="1">
      <c r="A237" s="92">
        <v>45202</v>
      </c>
      <c r="B237" s="93">
        <v>3</v>
      </c>
      <c r="C237" s="94">
        <f aca="true" t="shared" si="49" ref="C237:C265">+H9</f>
        <v>0.3</v>
      </c>
      <c r="D237" s="95">
        <f t="shared" si="36"/>
        <v>1.3</v>
      </c>
      <c r="E237" s="95">
        <f t="shared" si="37"/>
        <v>10.5</v>
      </c>
      <c r="F237" s="95">
        <f t="shared" si="38"/>
        <v>10.5</v>
      </c>
      <c r="G237" s="95">
        <f t="shared" si="39"/>
        <v>35.1</v>
      </c>
      <c r="H237" s="95">
        <f t="shared" si="40"/>
        <v>36.1</v>
      </c>
      <c r="I237" s="95">
        <f t="shared" si="41"/>
        <v>37</v>
      </c>
      <c r="J237" s="95">
        <f t="shared" si="42"/>
        <v>37.2</v>
      </c>
      <c r="K237" s="95">
        <f t="shared" si="43"/>
        <v>37.2</v>
      </c>
      <c r="L237" s="95">
        <f t="shared" si="44"/>
        <v>39.2</v>
      </c>
      <c r="M237" s="94">
        <f t="shared" si="45"/>
        <v>125.1</v>
      </c>
      <c r="N237" s="94">
        <f t="shared" si="46"/>
        <v>133.4</v>
      </c>
      <c r="O237" s="96">
        <f t="shared" si="47"/>
        <v>302</v>
      </c>
      <c r="P237" s="97"/>
    </row>
    <row r="238" spans="1:16" ht="21" hidden="1">
      <c r="A238" s="92">
        <v>45203</v>
      </c>
      <c r="B238" s="93">
        <v>4</v>
      </c>
      <c r="C238" s="94">
        <f t="shared" si="49"/>
        <v>1</v>
      </c>
      <c r="D238" s="95">
        <f t="shared" si="36"/>
        <v>10.2</v>
      </c>
      <c r="E238" s="95">
        <f t="shared" si="37"/>
        <v>10.2</v>
      </c>
      <c r="F238" s="95">
        <f t="shared" si="38"/>
        <v>34.8</v>
      </c>
      <c r="G238" s="95">
        <f t="shared" si="39"/>
        <v>35.8</v>
      </c>
      <c r="H238" s="95">
        <f t="shared" si="40"/>
        <v>36.699999999999996</v>
      </c>
      <c r="I238" s="95">
        <f t="shared" si="41"/>
        <v>36.9</v>
      </c>
      <c r="J238" s="95">
        <f t="shared" si="42"/>
        <v>36.9</v>
      </c>
      <c r="K238" s="95">
        <f t="shared" si="43"/>
        <v>38.9</v>
      </c>
      <c r="L238" s="95">
        <f t="shared" si="44"/>
        <v>40.9</v>
      </c>
      <c r="M238" s="94">
        <f t="shared" si="45"/>
        <v>133.1</v>
      </c>
      <c r="N238" s="94">
        <f t="shared" si="46"/>
        <v>144.2</v>
      </c>
      <c r="O238" s="96">
        <f t="shared" si="47"/>
        <v>307.09999999999997</v>
      </c>
      <c r="P238" s="97"/>
    </row>
    <row r="239" spans="1:16" ht="21" hidden="1">
      <c r="A239" s="98">
        <v>45204</v>
      </c>
      <c r="B239" s="93">
        <v>5</v>
      </c>
      <c r="C239" s="94">
        <f t="shared" si="49"/>
        <v>9.2</v>
      </c>
      <c r="D239" s="95">
        <f t="shared" si="36"/>
        <v>9.2</v>
      </c>
      <c r="E239" s="95">
        <f t="shared" si="37"/>
        <v>33.8</v>
      </c>
      <c r="F239" s="95">
        <f t="shared" si="38"/>
        <v>34.8</v>
      </c>
      <c r="G239" s="95">
        <f t="shared" si="39"/>
        <v>35.699999999999996</v>
      </c>
      <c r="H239" s="95">
        <f t="shared" si="40"/>
        <v>35.9</v>
      </c>
      <c r="I239" s="95">
        <f t="shared" si="41"/>
        <v>35.9</v>
      </c>
      <c r="J239" s="95">
        <f t="shared" si="42"/>
        <v>37.9</v>
      </c>
      <c r="K239" s="95">
        <f t="shared" si="43"/>
        <v>39.9</v>
      </c>
      <c r="L239" s="95">
        <f t="shared" si="44"/>
        <v>73.69999999999999</v>
      </c>
      <c r="M239" s="94">
        <f t="shared" si="45"/>
        <v>143.2</v>
      </c>
      <c r="N239" s="94">
        <f t="shared" si="46"/>
        <v>143.2</v>
      </c>
      <c r="O239" s="96">
        <f t="shared" si="47"/>
        <v>306.09999999999997</v>
      </c>
      <c r="P239" s="97"/>
    </row>
    <row r="240" spans="1:16" ht="21" hidden="1">
      <c r="A240" s="92">
        <v>45205</v>
      </c>
      <c r="B240" s="93">
        <v>6</v>
      </c>
      <c r="C240" s="94">
        <f t="shared" si="49"/>
        <v>0</v>
      </c>
      <c r="D240" s="95">
        <f t="shared" si="36"/>
        <v>24.6</v>
      </c>
      <c r="E240" s="95">
        <f t="shared" si="37"/>
        <v>25.6</v>
      </c>
      <c r="F240" s="95">
        <f t="shared" si="38"/>
        <v>26.5</v>
      </c>
      <c r="G240" s="95">
        <f t="shared" si="39"/>
        <v>26.7</v>
      </c>
      <c r="H240" s="95">
        <f t="shared" si="40"/>
        <v>26.7</v>
      </c>
      <c r="I240" s="95">
        <f t="shared" si="41"/>
        <v>28.7</v>
      </c>
      <c r="J240" s="95">
        <f t="shared" si="42"/>
        <v>30.7</v>
      </c>
      <c r="K240" s="95">
        <f t="shared" si="43"/>
        <v>64.5</v>
      </c>
      <c r="L240" s="95">
        <f t="shared" si="44"/>
        <v>67.6</v>
      </c>
      <c r="M240" s="94">
        <f t="shared" si="45"/>
        <v>134</v>
      </c>
      <c r="N240" s="94">
        <f t="shared" si="46"/>
        <v>159</v>
      </c>
      <c r="O240" s="96">
        <f t="shared" si="47"/>
        <v>297.2</v>
      </c>
      <c r="P240" s="97"/>
    </row>
    <row r="241" spans="1:16" ht="21" hidden="1">
      <c r="A241" s="92">
        <v>45206</v>
      </c>
      <c r="B241" s="93">
        <v>7</v>
      </c>
      <c r="C241" s="94">
        <f t="shared" si="49"/>
        <v>24.6</v>
      </c>
      <c r="D241" s="95">
        <f t="shared" si="36"/>
        <v>25.6</v>
      </c>
      <c r="E241" s="95">
        <f t="shared" si="37"/>
        <v>26.5</v>
      </c>
      <c r="F241" s="95">
        <f t="shared" si="38"/>
        <v>26.7</v>
      </c>
      <c r="G241" s="95">
        <f t="shared" si="39"/>
        <v>26.7</v>
      </c>
      <c r="H241" s="95">
        <f t="shared" si="40"/>
        <v>28.7</v>
      </c>
      <c r="I241" s="95">
        <f t="shared" si="41"/>
        <v>30.7</v>
      </c>
      <c r="J241" s="95">
        <f t="shared" si="42"/>
        <v>64.5</v>
      </c>
      <c r="K241" s="95">
        <f t="shared" si="43"/>
        <v>67.6</v>
      </c>
      <c r="L241" s="95">
        <f t="shared" si="44"/>
        <v>114.6</v>
      </c>
      <c r="M241" s="94">
        <f t="shared" si="45"/>
        <v>159</v>
      </c>
      <c r="N241" s="94">
        <f t="shared" si="46"/>
        <v>159</v>
      </c>
      <c r="O241" s="96">
        <f t="shared" si="47"/>
        <v>298</v>
      </c>
      <c r="P241" s="97"/>
    </row>
    <row r="242" spans="1:16" ht="21" hidden="1">
      <c r="A242" s="98">
        <v>45207</v>
      </c>
      <c r="B242" s="93">
        <v>8</v>
      </c>
      <c r="C242" s="94">
        <f t="shared" si="49"/>
        <v>1</v>
      </c>
      <c r="D242" s="95">
        <f t="shared" si="36"/>
        <v>1.9</v>
      </c>
      <c r="E242" s="95">
        <f t="shared" si="37"/>
        <v>2.1</v>
      </c>
      <c r="F242" s="95">
        <f t="shared" si="38"/>
        <v>2.1</v>
      </c>
      <c r="G242" s="95">
        <f t="shared" si="39"/>
        <v>4.1</v>
      </c>
      <c r="H242" s="95">
        <f t="shared" si="40"/>
        <v>6.1</v>
      </c>
      <c r="I242" s="95">
        <f t="shared" si="41"/>
        <v>39.9</v>
      </c>
      <c r="J242" s="95">
        <f t="shared" si="42"/>
        <v>43</v>
      </c>
      <c r="K242" s="95">
        <f t="shared" si="43"/>
        <v>90</v>
      </c>
      <c r="L242" s="95">
        <f t="shared" si="44"/>
        <v>98.3</v>
      </c>
      <c r="M242" s="94">
        <f t="shared" si="45"/>
        <v>134.39999999999998</v>
      </c>
      <c r="N242" s="94">
        <f t="shared" si="46"/>
        <v>157.59999999999997</v>
      </c>
      <c r="O242" s="96">
        <f t="shared" si="47"/>
        <v>274.5</v>
      </c>
      <c r="P242" s="97"/>
    </row>
    <row r="243" spans="1:16" ht="21" hidden="1">
      <c r="A243" s="92">
        <v>45208</v>
      </c>
      <c r="B243" s="93">
        <v>9</v>
      </c>
      <c r="C243" s="94">
        <f t="shared" si="49"/>
        <v>0.9</v>
      </c>
      <c r="D243" s="95">
        <f t="shared" si="36"/>
        <v>1.1</v>
      </c>
      <c r="E243" s="95">
        <f t="shared" si="37"/>
        <v>1.1</v>
      </c>
      <c r="F243" s="95">
        <f t="shared" si="38"/>
        <v>3.1</v>
      </c>
      <c r="G243" s="95">
        <f t="shared" si="39"/>
        <v>5.1</v>
      </c>
      <c r="H243" s="95">
        <f t="shared" si="40"/>
        <v>38.9</v>
      </c>
      <c r="I243" s="95">
        <f t="shared" si="41"/>
        <v>42</v>
      </c>
      <c r="J243" s="95">
        <f t="shared" si="42"/>
        <v>89</v>
      </c>
      <c r="K243" s="95">
        <f t="shared" si="43"/>
        <v>97.3</v>
      </c>
      <c r="L243" s="95">
        <f t="shared" si="44"/>
        <v>108.39999999999999</v>
      </c>
      <c r="M243" s="94">
        <f t="shared" si="45"/>
        <v>156.59999999999997</v>
      </c>
      <c r="N243" s="94">
        <f t="shared" si="46"/>
        <v>156.59999999999997</v>
      </c>
      <c r="O243" s="96">
        <f t="shared" si="47"/>
        <v>275</v>
      </c>
      <c r="P243" s="97"/>
    </row>
    <row r="244" spans="1:16" ht="21" hidden="1">
      <c r="A244" s="92">
        <v>45209</v>
      </c>
      <c r="B244" s="99">
        <v>10</v>
      </c>
      <c r="C244" s="94">
        <f t="shared" si="49"/>
        <v>0.2</v>
      </c>
      <c r="D244" s="95">
        <f aca="true" t="shared" si="50" ref="D244:D307">C244+C245</f>
        <v>0.2</v>
      </c>
      <c r="E244" s="95">
        <f aca="true" t="shared" si="51" ref="E244:E307">C244+C245+C246</f>
        <v>2.2</v>
      </c>
      <c r="F244" s="95">
        <f aca="true" t="shared" si="52" ref="F244:F307">C244+C245+C246+C247</f>
        <v>4.2</v>
      </c>
      <c r="G244" s="95">
        <f aca="true" t="shared" si="53" ref="G244:G307">C244+C245+C246+C247+C248</f>
        <v>38</v>
      </c>
      <c r="H244" s="95">
        <f aca="true" t="shared" si="54" ref="H244:H307">C244+C245+C246+C247+C248+C249</f>
        <v>41.1</v>
      </c>
      <c r="I244" s="95">
        <f aca="true" t="shared" si="55" ref="I244:I307">C244+C245+C246+C247+C248+C249+C250</f>
        <v>88.1</v>
      </c>
      <c r="J244" s="95">
        <f aca="true" t="shared" si="56" ref="J244:J307">C244+C245+C246+C247+C248+C249+C250+C251</f>
        <v>96.39999999999999</v>
      </c>
      <c r="K244" s="95">
        <f aca="true" t="shared" si="57" ref="K244:K307">C244+C245+C246+C247+C248+C249+C250+C251+C252</f>
        <v>107.49999999999999</v>
      </c>
      <c r="L244" s="95">
        <f aca="true" t="shared" si="58" ref="L244:L307">C244+C245+C246+C247+C248+C249+C250+C251+C252+C253</f>
        <v>107.49999999999999</v>
      </c>
      <c r="M244" s="94">
        <f aca="true" t="shared" si="59" ref="M244:M307">C244+C245+C246+C247+C248+C249+C250+C251+C252+C253+C254+C255+C256+C257</f>
        <v>155.7</v>
      </c>
      <c r="N244" s="94">
        <f aca="true" t="shared" si="60" ref="N244:N307">C244+C245+C246+C247+C248+C249+C250+C251+C252+C253+C254+C255+C256+C257+C258</f>
        <v>165.39999999999998</v>
      </c>
      <c r="O244" s="96">
        <f aca="true" t="shared" si="61" ref="O244:O307">C244+C245+C246+C247+C248+C249+C250+C251+C252+C253+C254+C255+C256+C257+C258+C259+C260+C261+C262+C263+C264+C265+C266+C267+C268+C269+C270+C271+C272+C273</f>
        <v>274.1</v>
      </c>
      <c r="P244" s="97"/>
    </row>
    <row r="245" spans="1:16" ht="21" hidden="1">
      <c r="A245" s="98">
        <v>45210</v>
      </c>
      <c r="B245" s="93">
        <v>11</v>
      </c>
      <c r="C245" s="94">
        <f t="shared" si="49"/>
        <v>0</v>
      </c>
      <c r="D245" s="95">
        <f t="shared" si="50"/>
        <v>2</v>
      </c>
      <c r="E245" s="95">
        <f t="shared" si="51"/>
        <v>4</v>
      </c>
      <c r="F245" s="95">
        <f t="shared" si="52"/>
        <v>37.8</v>
      </c>
      <c r="G245" s="95">
        <f t="shared" si="53"/>
        <v>40.9</v>
      </c>
      <c r="H245" s="95">
        <f t="shared" si="54"/>
        <v>87.9</v>
      </c>
      <c r="I245" s="95">
        <f t="shared" si="55"/>
        <v>96.2</v>
      </c>
      <c r="J245" s="95">
        <f t="shared" si="56"/>
        <v>107.3</v>
      </c>
      <c r="K245" s="95">
        <f t="shared" si="57"/>
        <v>107.3</v>
      </c>
      <c r="L245" s="95">
        <f t="shared" si="58"/>
        <v>132.3</v>
      </c>
      <c r="M245" s="94">
        <f t="shared" si="59"/>
        <v>165.2</v>
      </c>
      <c r="N245" s="94">
        <f t="shared" si="60"/>
        <v>165.5</v>
      </c>
      <c r="O245" s="96">
        <f t="shared" si="61"/>
        <v>294.6</v>
      </c>
      <c r="P245" s="97"/>
    </row>
    <row r="246" spans="1:16" ht="21" hidden="1">
      <c r="A246" s="92">
        <v>45211</v>
      </c>
      <c r="B246" s="93">
        <v>12</v>
      </c>
      <c r="C246" s="94">
        <f t="shared" si="49"/>
        <v>2</v>
      </c>
      <c r="D246" s="95">
        <f t="shared" si="50"/>
        <v>4</v>
      </c>
      <c r="E246" s="95">
        <f t="shared" si="51"/>
        <v>37.8</v>
      </c>
      <c r="F246" s="95">
        <f t="shared" si="52"/>
        <v>40.9</v>
      </c>
      <c r="G246" s="95">
        <f t="shared" si="53"/>
        <v>87.9</v>
      </c>
      <c r="H246" s="95">
        <f t="shared" si="54"/>
        <v>96.2</v>
      </c>
      <c r="I246" s="95">
        <f t="shared" si="55"/>
        <v>107.3</v>
      </c>
      <c r="J246" s="95">
        <f t="shared" si="56"/>
        <v>107.3</v>
      </c>
      <c r="K246" s="95">
        <f t="shared" si="57"/>
        <v>132.3</v>
      </c>
      <c r="L246" s="95">
        <f t="shared" si="58"/>
        <v>132.3</v>
      </c>
      <c r="M246" s="94">
        <f t="shared" si="59"/>
        <v>165.5</v>
      </c>
      <c r="N246" s="94">
        <f t="shared" si="60"/>
        <v>168.9</v>
      </c>
      <c r="O246" s="96">
        <f t="shared" si="61"/>
        <v>301.90000000000003</v>
      </c>
      <c r="P246" s="97"/>
    </row>
    <row r="247" spans="1:16" ht="21" hidden="1">
      <c r="A247" s="92">
        <v>45212</v>
      </c>
      <c r="B247" s="93">
        <v>13</v>
      </c>
      <c r="C247" s="94">
        <f t="shared" si="49"/>
        <v>2</v>
      </c>
      <c r="D247" s="95">
        <f t="shared" si="50"/>
        <v>35.8</v>
      </c>
      <c r="E247" s="95">
        <f t="shared" si="51"/>
        <v>38.9</v>
      </c>
      <c r="F247" s="95">
        <f t="shared" si="52"/>
        <v>85.9</v>
      </c>
      <c r="G247" s="95">
        <f t="shared" si="53"/>
        <v>94.2</v>
      </c>
      <c r="H247" s="95">
        <f t="shared" si="54"/>
        <v>105.3</v>
      </c>
      <c r="I247" s="95">
        <f t="shared" si="55"/>
        <v>105.3</v>
      </c>
      <c r="J247" s="95">
        <f t="shared" si="56"/>
        <v>130.3</v>
      </c>
      <c r="K247" s="95">
        <f t="shared" si="57"/>
        <v>130.3</v>
      </c>
      <c r="L247" s="95">
        <f t="shared" si="58"/>
        <v>153.5</v>
      </c>
      <c r="M247" s="94">
        <f t="shared" si="59"/>
        <v>166.9</v>
      </c>
      <c r="N247" s="94">
        <f t="shared" si="60"/>
        <v>166.9</v>
      </c>
      <c r="O247" s="96">
        <f t="shared" si="61"/>
        <v>326.90000000000003</v>
      </c>
      <c r="P247" s="97"/>
    </row>
    <row r="248" spans="1:16" ht="21" hidden="1">
      <c r="A248" s="98">
        <v>45213</v>
      </c>
      <c r="B248" s="93">
        <v>14</v>
      </c>
      <c r="C248" s="94">
        <f t="shared" si="49"/>
        <v>33.8</v>
      </c>
      <c r="D248" s="95">
        <f t="shared" si="50"/>
        <v>36.9</v>
      </c>
      <c r="E248" s="95">
        <f t="shared" si="51"/>
        <v>83.9</v>
      </c>
      <c r="F248" s="95">
        <f t="shared" si="52"/>
        <v>92.2</v>
      </c>
      <c r="G248" s="95">
        <f t="shared" si="53"/>
        <v>103.3</v>
      </c>
      <c r="H248" s="95">
        <f t="shared" si="54"/>
        <v>103.3</v>
      </c>
      <c r="I248" s="95">
        <f t="shared" si="55"/>
        <v>128.3</v>
      </c>
      <c r="J248" s="95">
        <f t="shared" si="56"/>
        <v>128.3</v>
      </c>
      <c r="K248" s="95">
        <f t="shared" si="57"/>
        <v>151.5</v>
      </c>
      <c r="L248" s="95">
        <f t="shared" si="58"/>
        <v>151.5</v>
      </c>
      <c r="M248" s="94">
        <f t="shared" si="59"/>
        <v>164.9</v>
      </c>
      <c r="N248" s="94">
        <f t="shared" si="60"/>
        <v>164.9</v>
      </c>
      <c r="O248" s="96">
        <f t="shared" si="61"/>
        <v>372.20000000000005</v>
      </c>
      <c r="P248" s="97"/>
    </row>
    <row r="249" spans="1:16" ht="21" hidden="1">
      <c r="A249" s="92">
        <v>45214</v>
      </c>
      <c r="B249" s="93">
        <v>15</v>
      </c>
      <c r="C249" s="94">
        <f t="shared" si="49"/>
        <v>3.1</v>
      </c>
      <c r="D249" s="95">
        <f t="shared" si="50"/>
        <v>50.1</v>
      </c>
      <c r="E249" s="95">
        <f t="shared" si="51"/>
        <v>58.400000000000006</v>
      </c>
      <c r="F249" s="95">
        <f t="shared" si="52"/>
        <v>69.5</v>
      </c>
      <c r="G249" s="95">
        <f t="shared" si="53"/>
        <v>69.5</v>
      </c>
      <c r="H249" s="95">
        <f t="shared" si="54"/>
        <v>94.5</v>
      </c>
      <c r="I249" s="95">
        <f t="shared" si="55"/>
        <v>94.5</v>
      </c>
      <c r="J249" s="95">
        <f t="shared" si="56"/>
        <v>117.7</v>
      </c>
      <c r="K249" s="95">
        <f t="shared" si="57"/>
        <v>117.7</v>
      </c>
      <c r="L249" s="95">
        <f t="shared" si="58"/>
        <v>127.4</v>
      </c>
      <c r="M249" s="94">
        <f t="shared" si="59"/>
        <v>131.1</v>
      </c>
      <c r="N249" s="94">
        <f t="shared" si="60"/>
        <v>131.1</v>
      </c>
      <c r="O249" s="96">
        <f t="shared" si="61"/>
        <v>387.8</v>
      </c>
      <c r="P249" s="97"/>
    </row>
    <row r="250" spans="1:16" ht="21" hidden="1">
      <c r="A250" s="92">
        <v>45215</v>
      </c>
      <c r="B250" s="93">
        <v>16</v>
      </c>
      <c r="C250" s="94">
        <f t="shared" si="49"/>
        <v>47</v>
      </c>
      <c r="D250" s="95">
        <f t="shared" si="50"/>
        <v>55.3</v>
      </c>
      <c r="E250" s="95">
        <f t="shared" si="51"/>
        <v>66.39999999999999</v>
      </c>
      <c r="F250" s="95">
        <f t="shared" si="52"/>
        <v>66.39999999999999</v>
      </c>
      <c r="G250" s="95">
        <f t="shared" si="53"/>
        <v>91.39999999999999</v>
      </c>
      <c r="H250" s="95">
        <f t="shared" si="54"/>
        <v>91.39999999999999</v>
      </c>
      <c r="I250" s="95">
        <f t="shared" si="55"/>
        <v>114.6</v>
      </c>
      <c r="J250" s="95">
        <f t="shared" si="56"/>
        <v>114.6</v>
      </c>
      <c r="K250" s="95">
        <f t="shared" si="57"/>
        <v>124.3</v>
      </c>
      <c r="L250" s="95">
        <f t="shared" si="58"/>
        <v>124.6</v>
      </c>
      <c r="M250" s="94">
        <f t="shared" si="59"/>
        <v>128</v>
      </c>
      <c r="N250" s="94">
        <f t="shared" si="60"/>
        <v>144.7</v>
      </c>
      <c r="O250" s="96">
        <f t="shared" si="61"/>
        <v>409.5</v>
      </c>
      <c r="P250" s="97"/>
    </row>
    <row r="251" spans="1:16" ht="21" hidden="1">
      <c r="A251" s="98">
        <v>45216</v>
      </c>
      <c r="B251" s="93">
        <v>17</v>
      </c>
      <c r="C251" s="94">
        <f t="shared" si="49"/>
        <v>8.3</v>
      </c>
      <c r="D251" s="95">
        <f t="shared" si="50"/>
        <v>19.4</v>
      </c>
      <c r="E251" s="95">
        <f t="shared" si="51"/>
        <v>19.4</v>
      </c>
      <c r="F251" s="95">
        <f t="shared" si="52"/>
        <v>44.4</v>
      </c>
      <c r="G251" s="95">
        <f t="shared" si="53"/>
        <v>44.4</v>
      </c>
      <c r="H251" s="95">
        <f t="shared" si="54"/>
        <v>67.6</v>
      </c>
      <c r="I251" s="95">
        <f t="shared" si="55"/>
        <v>67.6</v>
      </c>
      <c r="J251" s="95">
        <f t="shared" si="56"/>
        <v>77.3</v>
      </c>
      <c r="K251" s="95">
        <f t="shared" si="57"/>
        <v>77.6</v>
      </c>
      <c r="L251" s="95">
        <f t="shared" si="58"/>
        <v>81</v>
      </c>
      <c r="M251" s="94">
        <f t="shared" si="59"/>
        <v>97.7</v>
      </c>
      <c r="N251" s="94">
        <f t="shared" si="60"/>
        <v>100.10000000000001</v>
      </c>
      <c r="O251" s="96">
        <f t="shared" si="61"/>
        <v>378.6</v>
      </c>
      <c r="P251" s="97"/>
    </row>
    <row r="252" spans="1:16" ht="21" hidden="1">
      <c r="A252" s="92">
        <v>45217</v>
      </c>
      <c r="B252" s="93">
        <v>18</v>
      </c>
      <c r="C252" s="94">
        <f t="shared" si="49"/>
        <v>11.1</v>
      </c>
      <c r="D252" s="95">
        <f t="shared" si="50"/>
        <v>11.1</v>
      </c>
      <c r="E252" s="95">
        <f t="shared" si="51"/>
        <v>36.1</v>
      </c>
      <c r="F252" s="95">
        <f t="shared" si="52"/>
        <v>36.1</v>
      </c>
      <c r="G252" s="95">
        <f t="shared" si="53"/>
        <v>59.3</v>
      </c>
      <c r="H252" s="95">
        <f t="shared" si="54"/>
        <v>59.3</v>
      </c>
      <c r="I252" s="95">
        <f t="shared" si="55"/>
        <v>69</v>
      </c>
      <c r="J252" s="95">
        <f t="shared" si="56"/>
        <v>69.3</v>
      </c>
      <c r="K252" s="95">
        <f t="shared" si="57"/>
        <v>72.7</v>
      </c>
      <c r="L252" s="95">
        <f t="shared" si="58"/>
        <v>72.7</v>
      </c>
      <c r="M252" s="94">
        <f t="shared" si="59"/>
        <v>91.80000000000001</v>
      </c>
      <c r="N252" s="94">
        <f t="shared" si="60"/>
        <v>168.60000000000002</v>
      </c>
      <c r="O252" s="96">
        <f t="shared" si="61"/>
        <v>447.50000000000006</v>
      </c>
      <c r="P252" s="97"/>
    </row>
    <row r="253" spans="1:16" ht="21" hidden="1">
      <c r="A253" s="92">
        <v>45218</v>
      </c>
      <c r="B253" s="93">
        <v>19</v>
      </c>
      <c r="C253" s="94">
        <f t="shared" si="49"/>
        <v>0</v>
      </c>
      <c r="D253" s="95">
        <f t="shared" si="50"/>
        <v>25</v>
      </c>
      <c r="E253" s="95">
        <f t="shared" si="51"/>
        <v>25</v>
      </c>
      <c r="F253" s="95">
        <f t="shared" si="52"/>
        <v>48.2</v>
      </c>
      <c r="G253" s="95">
        <f t="shared" si="53"/>
        <v>48.2</v>
      </c>
      <c r="H253" s="95">
        <f t="shared" si="54"/>
        <v>57.900000000000006</v>
      </c>
      <c r="I253" s="95">
        <f t="shared" si="55"/>
        <v>58.2</v>
      </c>
      <c r="J253" s="95">
        <f t="shared" si="56"/>
        <v>61.6</v>
      </c>
      <c r="K253" s="95">
        <f t="shared" si="57"/>
        <v>61.6</v>
      </c>
      <c r="L253" s="95">
        <f t="shared" si="58"/>
        <v>61.6</v>
      </c>
      <c r="M253" s="94">
        <f t="shared" si="59"/>
        <v>157.5</v>
      </c>
      <c r="N253" s="94">
        <f t="shared" si="60"/>
        <v>162.9</v>
      </c>
      <c r="O253" s="96">
        <f t="shared" si="61"/>
        <v>580.9000000000001</v>
      </c>
      <c r="P253" s="97"/>
    </row>
    <row r="254" spans="1:16" ht="21" hidden="1">
      <c r="A254" s="98">
        <v>45219</v>
      </c>
      <c r="B254" s="99">
        <v>20</v>
      </c>
      <c r="C254" s="94">
        <f t="shared" si="49"/>
        <v>25</v>
      </c>
      <c r="D254" s="95">
        <f t="shared" si="50"/>
        <v>25</v>
      </c>
      <c r="E254" s="95">
        <f t="shared" si="51"/>
        <v>48.2</v>
      </c>
      <c r="F254" s="95">
        <f t="shared" si="52"/>
        <v>48.2</v>
      </c>
      <c r="G254" s="95">
        <f t="shared" si="53"/>
        <v>57.900000000000006</v>
      </c>
      <c r="H254" s="95">
        <f t="shared" si="54"/>
        <v>58.2</v>
      </c>
      <c r="I254" s="95">
        <f t="shared" si="55"/>
        <v>61.6</v>
      </c>
      <c r="J254" s="95">
        <f t="shared" si="56"/>
        <v>61.6</v>
      </c>
      <c r="K254" s="95">
        <f t="shared" si="57"/>
        <v>61.6</v>
      </c>
      <c r="L254" s="95">
        <f t="shared" si="58"/>
        <v>61.6</v>
      </c>
      <c r="M254" s="94">
        <f t="shared" si="59"/>
        <v>162.9</v>
      </c>
      <c r="N254" s="94">
        <f t="shared" si="60"/>
        <v>162.9</v>
      </c>
      <c r="O254" s="96">
        <f t="shared" si="61"/>
        <v>610.1000000000001</v>
      </c>
      <c r="P254" s="97"/>
    </row>
    <row r="255" spans="1:16" ht="21" hidden="1">
      <c r="A255" s="92">
        <v>45220</v>
      </c>
      <c r="B255" s="93">
        <v>21</v>
      </c>
      <c r="C255" s="94">
        <f t="shared" si="49"/>
        <v>0</v>
      </c>
      <c r="D255" s="95">
        <f t="shared" si="50"/>
        <v>23.2</v>
      </c>
      <c r="E255" s="95">
        <f t="shared" si="51"/>
        <v>23.2</v>
      </c>
      <c r="F255" s="95">
        <f t="shared" si="52"/>
        <v>32.9</v>
      </c>
      <c r="G255" s="95">
        <f t="shared" si="53"/>
        <v>33.199999999999996</v>
      </c>
      <c r="H255" s="95">
        <f t="shared" si="54"/>
        <v>36.599999999999994</v>
      </c>
      <c r="I255" s="95">
        <f t="shared" si="55"/>
        <v>36.599999999999994</v>
      </c>
      <c r="J255" s="95">
        <f t="shared" si="56"/>
        <v>36.599999999999994</v>
      </c>
      <c r="K255" s="95">
        <f t="shared" si="57"/>
        <v>36.599999999999994</v>
      </c>
      <c r="L255" s="95">
        <f t="shared" si="58"/>
        <v>53.3</v>
      </c>
      <c r="M255" s="94">
        <f t="shared" si="59"/>
        <v>137.9</v>
      </c>
      <c r="N255" s="94">
        <f t="shared" si="60"/>
        <v>138.20000000000002</v>
      </c>
      <c r="O255" s="96">
        <f t="shared" si="61"/>
        <v>585.7000000000002</v>
      </c>
      <c r="P255" s="97"/>
    </row>
    <row r="256" spans="1:16" ht="21" hidden="1">
      <c r="A256" s="92">
        <v>45221</v>
      </c>
      <c r="B256" s="93">
        <v>22</v>
      </c>
      <c r="C256" s="94">
        <f t="shared" si="49"/>
        <v>23.2</v>
      </c>
      <c r="D256" s="95">
        <f t="shared" si="50"/>
        <v>23.2</v>
      </c>
      <c r="E256" s="95">
        <f t="shared" si="51"/>
        <v>32.9</v>
      </c>
      <c r="F256" s="95">
        <f t="shared" si="52"/>
        <v>33.199999999999996</v>
      </c>
      <c r="G256" s="95">
        <f t="shared" si="53"/>
        <v>36.599999999999994</v>
      </c>
      <c r="H256" s="95">
        <f t="shared" si="54"/>
        <v>36.599999999999994</v>
      </c>
      <c r="I256" s="95">
        <f t="shared" si="55"/>
        <v>36.599999999999994</v>
      </c>
      <c r="J256" s="95">
        <f t="shared" si="56"/>
        <v>36.599999999999994</v>
      </c>
      <c r="K256" s="95">
        <f t="shared" si="57"/>
        <v>53.3</v>
      </c>
      <c r="L256" s="95">
        <f t="shared" si="58"/>
        <v>55.699999999999996</v>
      </c>
      <c r="M256" s="94">
        <f t="shared" si="59"/>
        <v>138.20000000000002</v>
      </c>
      <c r="N256" s="94">
        <f t="shared" si="60"/>
        <v>139.00000000000003</v>
      </c>
      <c r="O256" s="96">
        <f t="shared" si="61"/>
        <v>585.7000000000002</v>
      </c>
      <c r="P256" s="97"/>
    </row>
    <row r="257" spans="1:16" ht="21" hidden="1">
      <c r="A257" s="98">
        <v>45222</v>
      </c>
      <c r="B257" s="93">
        <v>23</v>
      </c>
      <c r="C257" s="94">
        <f t="shared" si="49"/>
        <v>0</v>
      </c>
      <c r="D257" s="95">
        <f t="shared" si="50"/>
        <v>9.7</v>
      </c>
      <c r="E257" s="95">
        <f t="shared" si="51"/>
        <v>10</v>
      </c>
      <c r="F257" s="95">
        <f t="shared" si="52"/>
        <v>13.4</v>
      </c>
      <c r="G257" s="95">
        <f t="shared" si="53"/>
        <v>13.4</v>
      </c>
      <c r="H257" s="95">
        <f t="shared" si="54"/>
        <v>13.4</v>
      </c>
      <c r="I257" s="95">
        <f t="shared" si="55"/>
        <v>13.4</v>
      </c>
      <c r="J257" s="95">
        <f t="shared" si="56"/>
        <v>30.1</v>
      </c>
      <c r="K257" s="95">
        <f t="shared" si="57"/>
        <v>32.5</v>
      </c>
      <c r="L257" s="95">
        <f t="shared" si="58"/>
        <v>109.3</v>
      </c>
      <c r="M257" s="94">
        <f t="shared" si="59"/>
        <v>115.8</v>
      </c>
      <c r="N257" s="94">
        <f t="shared" si="60"/>
        <v>116.89999999999999</v>
      </c>
      <c r="O257" s="96">
        <f t="shared" si="61"/>
        <v>563.2000000000002</v>
      </c>
      <c r="P257" s="97"/>
    </row>
    <row r="258" spans="1:16" ht="21" hidden="1">
      <c r="A258" s="92">
        <v>45223</v>
      </c>
      <c r="B258" s="93">
        <v>24</v>
      </c>
      <c r="C258" s="94">
        <f t="shared" si="49"/>
        <v>9.7</v>
      </c>
      <c r="D258" s="95">
        <f t="shared" si="50"/>
        <v>10</v>
      </c>
      <c r="E258" s="95">
        <f t="shared" si="51"/>
        <v>13.4</v>
      </c>
      <c r="F258" s="95">
        <f t="shared" si="52"/>
        <v>13.4</v>
      </c>
      <c r="G258" s="95">
        <f t="shared" si="53"/>
        <v>13.4</v>
      </c>
      <c r="H258" s="95">
        <f t="shared" si="54"/>
        <v>13.4</v>
      </c>
      <c r="I258" s="95">
        <f t="shared" si="55"/>
        <v>30.1</v>
      </c>
      <c r="J258" s="95">
        <f t="shared" si="56"/>
        <v>32.5</v>
      </c>
      <c r="K258" s="95">
        <f t="shared" si="57"/>
        <v>109.3</v>
      </c>
      <c r="L258" s="95">
        <f t="shared" si="58"/>
        <v>114.7</v>
      </c>
      <c r="M258" s="94">
        <f t="shared" si="59"/>
        <v>116.89999999999999</v>
      </c>
      <c r="N258" s="94">
        <f t="shared" si="60"/>
        <v>118.39999999999999</v>
      </c>
      <c r="O258" s="96">
        <f t="shared" si="61"/>
        <v>586.4000000000002</v>
      </c>
      <c r="P258" s="97"/>
    </row>
    <row r="259" spans="1:16" ht="21" hidden="1">
      <c r="A259" s="92">
        <v>45224</v>
      </c>
      <c r="B259" s="93">
        <v>25</v>
      </c>
      <c r="C259" s="94">
        <f t="shared" si="49"/>
        <v>0.3</v>
      </c>
      <c r="D259" s="95">
        <f t="shared" si="50"/>
        <v>3.6999999999999997</v>
      </c>
      <c r="E259" s="95">
        <f t="shared" si="51"/>
        <v>3.6999999999999997</v>
      </c>
      <c r="F259" s="95">
        <f t="shared" si="52"/>
        <v>3.6999999999999997</v>
      </c>
      <c r="G259" s="95">
        <f t="shared" si="53"/>
        <v>3.6999999999999997</v>
      </c>
      <c r="H259" s="95">
        <f t="shared" si="54"/>
        <v>20.4</v>
      </c>
      <c r="I259" s="95">
        <f t="shared" si="55"/>
        <v>22.799999999999997</v>
      </c>
      <c r="J259" s="95">
        <f t="shared" si="56"/>
        <v>99.6</v>
      </c>
      <c r="K259" s="95">
        <f t="shared" si="57"/>
        <v>105</v>
      </c>
      <c r="L259" s="95">
        <f t="shared" si="58"/>
        <v>105</v>
      </c>
      <c r="M259" s="94">
        <f t="shared" si="59"/>
        <v>108.69999999999999</v>
      </c>
      <c r="N259" s="94">
        <f t="shared" si="60"/>
        <v>108.69999999999999</v>
      </c>
      <c r="O259" s="96">
        <f t="shared" si="61"/>
        <v>581.2000000000002</v>
      </c>
      <c r="P259" s="97"/>
    </row>
    <row r="260" spans="1:16" ht="21" hidden="1">
      <c r="A260" s="98">
        <v>45225</v>
      </c>
      <c r="B260" s="93">
        <v>26</v>
      </c>
      <c r="C260" s="94">
        <f t="shared" si="49"/>
        <v>3.4</v>
      </c>
      <c r="D260" s="95">
        <f t="shared" si="50"/>
        <v>3.4</v>
      </c>
      <c r="E260" s="95">
        <f t="shared" si="51"/>
        <v>3.4</v>
      </c>
      <c r="F260" s="95">
        <f t="shared" si="52"/>
        <v>3.4</v>
      </c>
      <c r="G260" s="95">
        <f t="shared" si="53"/>
        <v>20.099999999999998</v>
      </c>
      <c r="H260" s="95">
        <f t="shared" si="54"/>
        <v>22.499999999999996</v>
      </c>
      <c r="I260" s="95">
        <f t="shared" si="55"/>
        <v>99.3</v>
      </c>
      <c r="J260" s="95">
        <f t="shared" si="56"/>
        <v>104.7</v>
      </c>
      <c r="K260" s="95">
        <f t="shared" si="57"/>
        <v>104.7</v>
      </c>
      <c r="L260" s="95">
        <f t="shared" si="58"/>
        <v>105</v>
      </c>
      <c r="M260" s="94">
        <f t="shared" si="59"/>
        <v>108.39999999999999</v>
      </c>
      <c r="N260" s="94">
        <f t="shared" si="60"/>
        <v>129.1</v>
      </c>
      <c r="O260" s="96">
        <f t="shared" si="61"/>
        <v>582.4000000000002</v>
      </c>
      <c r="P260" s="97"/>
    </row>
    <row r="261" spans="1:16" ht="21" hidden="1">
      <c r="A261" s="92">
        <v>45226</v>
      </c>
      <c r="B261" s="93">
        <v>27</v>
      </c>
      <c r="C261" s="94">
        <f t="shared" si="49"/>
        <v>0</v>
      </c>
      <c r="D261" s="95">
        <f t="shared" si="50"/>
        <v>0</v>
      </c>
      <c r="E261" s="95">
        <f t="shared" si="51"/>
        <v>0</v>
      </c>
      <c r="F261" s="95">
        <f t="shared" si="52"/>
        <v>16.7</v>
      </c>
      <c r="G261" s="95">
        <f t="shared" si="53"/>
        <v>19.099999999999998</v>
      </c>
      <c r="H261" s="95">
        <f t="shared" si="54"/>
        <v>95.89999999999999</v>
      </c>
      <c r="I261" s="95">
        <f t="shared" si="55"/>
        <v>101.3</v>
      </c>
      <c r="J261" s="95">
        <f t="shared" si="56"/>
        <v>101.3</v>
      </c>
      <c r="K261" s="95">
        <f t="shared" si="57"/>
        <v>101.6</v>
      </c>
      <c r="L261" s="95">
        <f t="shared" si="58"/>
        <v>102.39999999999999</v>
      </c>
      <c r="M261" s="94">
        <f t="shared" si="59"/>
        <v>125.69999999999999</v>
      </c>
      <c r="N261" s="94">
        <f t="shared" si="60"/>
        <v>133</v>
      </c>
      <c r="O261" s="96">
        <f t="shared" si="61"/>
        <v>647.8000000000001</v>
      </c>
      <c r="P261" s="97"/>
    </row>
    <row r="262" spans="1:16" ht="21" hidden="1">
      <c r="A262" s="92">
        <v>45227</v>
      </c>
      <c r="B262" s="93">
        <v>28</v>
      </c>
      <c r="C262" s="94">
        <f t="shared" si="49"/>
        <v>0</v>
      </c>
      <c r="D262" s="95">
        <f t="shared" si="50"/>
        <v>0</v>
      </c>
      <c r="E262" s="95">
        <f t="shared" si="51"/>
        <v>16.7</v>
      </c>
      <c r="F262" s="95">
        <f t="shared" si="52"/>
        <v>19.099999999999998</v>
      </c>
      <c r="G262" s="95">
        <f t="shared" si="53"/>
        <v>95.89999999999999</v>
      </c>
      <c r="H262" s="95">
        <f t="shared" si="54"/>
        <v>101.3</v>
      </c>
      <c r="I262" s="95">
        <f t="shared" si="55"/>
        <v>101.3</v>
      </c>
      <c r="J262" s="95">
        <f t="shared" si="56"/>
        <v>101.6</v>
      </c>
      <c r="K262" s="95">
        <f t="shared" si="57"/>
        <v>102.39999999999999</v>
      </c>
      <c r="L262" s="95">
        <f t="shared" si="58"/>
        <v>103.49999999999999</v>
      </c>
      <c r="M262" s="94">
        <f t="shared" si="59"/>
        <v>133</v>
      </c>
      <c r="N262" s="94">
        <f t="shared" si="60"/>
        <v>160</v>
      </c>
      <c r="O262" s="96">
        <f t="shared" si="61"/>
        <v>700.8000000000001</v>
      </c>
      <c r="P262" s="97"/>
    </row>
    <row r="263" spans="1:16" ht="21" hidden="1">
      <c r="A263" s="98">
        <v>45228</v>
      </c>
      <c r="B263" s="100">
        <v>29</v>
      </c>
      <c r="C263" s="94">
        <f t="shared" si="49"/>
        <v>0</v>
      </c>
      <c r="D263" s="95">
        <f t="shared" si="50"/>
        <v>16.7</v>
      </c>
      <c r="E263" s="95">
        <f t="shared" si="51"/>
        <v>19.099999999999998</v>
      </c>
      <c r="F263" s="95">
        <f t="shared" si="52"/>
        <v>95.89999999999999</v>
      </c>
      <c r="G263" s="95">
        <f t="shared" si="53"/>
        <v>101.3</v>
      </c>
      <c r="H263" s="95">
        <f t="shared" si="54"/>
        <v>101.3</v>
      </c>
      <c r="I263" s="95">
        <f t="shared" si="55"/>
        <v>101.6</v>
      </c>
      <c r="J263" s="95">
        <f t="shared" si="56"/>
        <v>102.39999999999999</v>
      </c>
      <c r="K263" s="95">
        <f t="shared" si="57"/>
        <v>103.49999999999999</v>
      </c>
      <c r="L263" s="95">
        <f t="shared" si="58"/>
        <v>104.99999999999999</v>
      </c>
      <c r="M263" s="94">
        <f t="shared" si="59"/>
        <v>160</v>
      </c>
      <c r="N263" s="94">
        <f t="shared" si="60"/>
        <v>207.3</v>
      </c>
      <c r="O263" s="96">
        <f t="shared" si="61"/>
        <v>776.7</v>
      </c>
      <c r="P263" s="97"/>
    </row>
    <row r="264" spans="1:16" ht="21" hidden="1">
      <c r="A264" s="92">
        <v>45229</v>
      </c>
      <c r="B264" s="101">
        <v>30</v>
      </c>
      <c r="C264" s="94">
        <f t="shared" si="49"/>
        <v>16.7</v>
      </c>
      <c r="D264" s="95">
        <f t="shared" si="50"/>
        <v>19.099999999999998</v>
      </c>
      <c r="E264" s="95">
        <f t="shared" si="51"/>
        <v>95.89999999999999</v>
      </c>
      <c r="F264" s="95">
        <f t="shared" si="52"/>
        <v>101.3</v>
      </c>
      <c r="G264" s="95">
        <f t="shared" si="53"/>
        <v>101.3</v>
      </c>
      <c r="H264" s="95">
        <f t="shared" si="54"/>
        <v>101.6</v>
      </c>
      <c r="I264" s="95">
        <f t="shared" si="55"/>
        <v>102.39999999999999</v>
      </c>
      <c r="J264" s="95">
        <f t="shared" si="56"/>
        <v>103.49999999999999</v>
      </c>
      <c r="K264" s="95">
        <f t="shared" si="57"/>
        <v>104.99999999999999</v>
      </c>
      <c r="L264" s="95">
        <f t="shared" si="58"/>
        <v>104.99999999999999</v>
      </c>
      <c r="M264" s="94">
        <f t="shared" si="59"/>
        <v>207.3</v>
      </c>
      <c r="N264" s="94">
        <f t="shared" si="60"/>
        <v>256.7</v>
      </c>
      <c r="O264" s="96">
        <f t="shared" si="61"/>
        <v>797.9000000000001</v>
      </c>
      <c r="P264" s="97"/>
    </row>
    <row r="265" spans="1:16" ht="21" hidden="1">
      <c r="A265" s="92">
        <v>45230</v>
      </c>
      <c r="B265" s="101">
        <v>31</v>
      </c>
      <c r="C265" s="94">
        <f t="shared" si="49"/>
        <v>2.4</v>
      </c>
      <c r="D265" s="95">
        <f t="shared" si="50"/>
        <v>79.2</v>
      </c>
      <c r="E265" s="95">
        <f t="shared" si="51"/>
        <v>84.60000000000001</v>
      </c>
      <c r="F265" s="95">
        <f t="shared" si="52"/>
        <v>84.60000000000001</v>
      </c>
      <c r="G265" s="95">
        <f t="shared" si="53"/>
        <v>84.9</v>
      </c>
      <c r="H265" s="95">
        <f t="shared" si="54"/>
        <v>85.7</v>
      </c>
      <c r="I265" s="95">
        <f t="shared" si="55"/>
        <v>86.8</v>
      </c>
      <c r="J265" s="95">
        <f t="shared" si="56"/>
        <v>88.3</v>
      </c>
      <c r="K265" s="95">
        <f t="shared" si="57"/>
        <v>88.3</v>
      </c>
      <c r="L265" s="95">
        <f t="shared" si="58"/>
        <v>109</v>
      </c>
      <c r="M265" s="94">
        <f t="shared" si="59"/>
        <v>240.00000000000003</v>
      </c>
      <c r="N265" s="94">
        <f t="shared" si="60"/>
        <v>264.8</v>
      </c>
      <c r="O265" s="96">
        <f t="shared" si="61"/>
        <v>809.6000000000001</v>
      </c>
      <c r="P265" s="97"/>
    </row>
    <row r="266" spans="1:16" ht="21" hidden="1">
      <c r="A266" s="98">
        <v>45231</v>
      </c>
      <c r="B266" s="102">
        <v>1</v>
      </c>
      <c r="C266" s="103">
        <f>+I7</f>
        <v>76.8</v>
      </c>
      <c r="D266" s="104">
        <f t="shared" si="50"/>
        <v>82.2</v>
      </c>
      <c r="E266" s="104">
        <f t="shared" si="51"/>
        <v>82.2</v>
      </c>
      <c r="F266" s="104">
        <f t="shared" si="52"/>
        <v>82.5</v>
      </c>
      <c r="G266" s="104">
        <f t="shared" si="53"/>
        <v>83.3</v>
      </c>
      <c r="H266" s="104">
        <f t="shared" si="54"/>
        <v>84.39999999999999</v>
      </c>
      <c r="I266" s="104">
        <f t="shared" si="55"/>
        <v>85.89999999999999</v>
      </c>
      <c r="J266" s="104">
        <f t="shared" si="56"/>
        <v>85.89999999999999</v>
      </c>
      <c r="K266" s="104">
        <f t="shared" si="57"/>
        <v>106.6</v>
      </c>
      <c r="L266" s="104">
        <f t="shared" si="58"/>
        <v>113.89999999999999</v>
      </c>
      <c r="M266" s="103">
        <f t="shared" si="59"/>
        <v>262.4</v>
      </c>
      <c r="N266" s="103">
        <f t="shared" si="60"/>
        <v>278.5</v>
      </c>
      <c r="O266" s="105">
        <f t="shared" si="61"/>
        <v>864.2</v>
      </c>
      <c r="P266" s="106"/>
    </row>
    <row r="267" spans="1:16" ht="21" hidden="1">
      <c r="A267" s="92">
        <v>45232</v>
      </c>
      <c r="B267" s="93">
        <v>2</v>
      </c>
      <c r="C267" s="94">
        <f>+I8</f>
        <v>5.4</v>
      </c>
      <c r="D267" s="95">
        <f t="shared" si="50"/>
        <v>5.4</v>
      </c>
      <c r="E267" s="95">
        <f t="shared" si="51"/>
        <v>5.7</v>
      </c>
      <c r="F267" s="95">
        <f t="shared" si="52"/>
        <v>6.5</v>
      </c>
      <c r="G267" s="95">
        <f t="shared" si="53"/>
        <v>7.6</v>
      </c>
      <c r="H267" s="95">
        <f t="shared" si="54"/>
        <v>9.1</v>
      </c>
      <c r="I267" s="95">
        <f t="shared" si="55"/>
        <v>9.1</v>
      </c>
      <c r="J267" s="95">
        <f t="shared" si="56"/>
        <v>29.799999999999997</v>
      </c>
      <c r="K267" s="95">
        <f t="shared" si="57"/>
        <v>37.099999999999994</v>
      </c>
      <c r="L267" s="95">
        <f t="shared" si="58"/>
        <v>64.1</v>
      </c>
      <c r="M267" s="94">
        <f t="shared" si="59"/>
        <v>201.7</v>
      </c>
      <c r="N267" s="94">
        <f t="shared" si="60"/>
        <v>278.9</v>
      </c>
      <c r="O267" s="96">
        <f t="shared" si="61"/>
        <v>789.6999999999999</v>
      </c>
      <c r="P267" s="97"/>
    </row>
    <row r="268" spans="1:16" ht="21" hidden="1">
      <c r="A268" s="92">
        <v>45233</v>
      </c>
      <c r="B268" s="93">
        <v>3</v>
      </c>
      <c r="C268" s="94">
        <f aca="true" t="shared" si="62" ref="C268:C295">+I9</f>
        <v>0</v>
      </c>
      <c r="D268" s="95">
        <f t="shared" si="50"/>
        <v>0.3</v>
      </c>
      <c r="E268" s="95">
        <f t="shared" si="51"/>
        <v>1.1</v>
      </c>
      <c r="F268" s="95">
        <f t="shared" si="52"/>
        <v>2.2</v>
      </c>
      <c r="G268" s="95">
        <f t="shared" si="53"/>
        <v>3.7</v>
      </c>
      <c r="H268" s="95">
        <f t="shared" si="54"/>
        <v>3.7</v>
      </c>
      <c r="I268" s="95">
        <f t="shared" si="55"/>
        <v>24.4</v>
      </c>
      <c r="J268" s="95">
        <f t="shared" si="56"/>
        <v>31.7</v>
      </c>
      <c r="K268" s="95">
        <f t="shared" si="57"/>
        <v>58.7</v>
      </c>
      <c r="L268" s="95">
        <f t="shared" si="58"/>
        <v>106</v>
      </c>
      <c r="M268" s="94">
        <f t="shared" si="59"/>
        <v>273.5</v>
      </c>
      <c r="N268" s="94">
        <f t="shared" si="60"/>
        <v>418</v>
      </c>
      <c r="O268" s="96">
        <f t="shared" si="61"/>
        <v>804.5</v>
      </c>
      <c r="P268" s="97"/>
    </row>
    <row r="269" spans="1:16" ht="21" hidden="1">
      <c r="A269" s="98">
        <v>45234</v>
      </c>
      <c r="B269" s="93">
        <v>4</v>
      </c>
      <c r="C269" s="94">
        <f t="shared" si="62"/>
        <v>0.3</v>
      </c>
      <c r="D269" s="95">
        <f t="shared" si="50"/>
        <v>1.1</v>
      </c>
      <c r="E269" s="95">
        <f t="shared" si="51"/>
        <v>2.2</v>
      </c>
      <c r="F269" s="95">
        <f t="shared" si="52"/>
        <v>3.7</v>
      </c>
      <c r="G269" s="95">
        <f t="shared" si="53"/>
        <v>3.7</v>
      </c>
      <c r="H269" s="95">
        <f t="shared" si="54"/>
        <v>24.4</v>
      </c>
      <c r="I269" s="95">
        <f t="shared" si="55"/>
        <v>31.7</v>
      </c>
      <c r="J269" s="95">
        <f t="shared" si="56"/>
        <v>58.7</v>
      </c>
      <c r="K269" s="95">
        <f t="shared" si="57"/>
        <v>106</v>
      </c>
      <c r="L269" s="95">
        <f t="shared" si="58"/>
        <v>155.4</v>
      </c>
      <c r="M269" s="94">
        <f t="shared" si="59"/>
        <v>418</v>
      </c>
      <c r="N269" s="94">
        <f t="shared" si="60"/>
        <v>447.2</v>
      </c>
      <c r="O269" s="96">
        <f t="shared" si="61"/>
        <v>821</v>
      </c>
      <c r="P269" s="97"/>
    </row>
    <row r="270" spans="1:16" ht="21" hidden="1">
      <c r="A270" s="92">
        <v>45235</v>
      </c>
      <c r="B270" s="93">
        <v>5</v>
      </c>
      <c r="C270" s="94">
        <f t="shared" si="62"/>
        <v>0.8</v>
      </c>
      <c r="D270" s="95">
        <f t="shared" si="50"/>
        <v>1.9000000000000001</v>
      </c>
      <c r="E270" s="95">
        <f t="shared" si="51"/>
        <v>3.4000000000000004</v>
      </c>
      <c r="F270" s="95">
        <f t="shared" si="52"/>
        <v>3.4000000000000004</v>
      </c>
      <c r="G270" s="95">
        <f t="shared" si="53"/>
        <v>24.1</v>
      </c>
      <c r="H270" s="95">
        <f t="shared" si="54"/>
        <v>31.400000000000002</v>
      </c>
      <c r="I270" s="95">
        <f t="shared" si="55"/>
        <v>58.400000000000006</v>
      </c>
      <c r="J270" s="95">
        <f t="shared" si="56"/>
        <v>105.7</v>
      </c>
      <c r="K270" s="95">
        <f t="shared" si="57"/>
        <v>155.1</v>
      </c>
      <c r="L270" s="95">
        <f t="shared" si="58"/>
        <v>179.9</v>
      </c>
      <c r="M270" s="94">
        <f t="shared" si="59"/>
        <v>446.9</v>
      </c>
      <c r="N270" s="94">
        <f t="shared" si="60"/>
        <v>447.5</v>
      </c>
      <c r="O270" s="96">
        <f t="shared" si="61"/>
        <v>849.5999999999999</v>
      </c>
      <c r="P270" s="97"/>
    </row>
    <row r="271" spans="1:16" ht="21" hidden="1">
      <c r="A271" s="92">
        <v>45236</v>
      </c>
      <c r="B271" s="93">
        <v>6</v>
      </c>
      <c r="C271" s="94">
        <f t="shared" si="62"/>
        <v>1.1</v>
      </c>
      <c r="D271" s="95">
        <f t="shared" si="50"/>
        <v>2.6</v>
      </c>
      <c r="E271" s="95">
        <f t="shared" si="51"/>
        <v>2.6</v>
      </c>
      <c r="F271" s="95">
        <f t="shared" si="52"/>
        <v>23.3</v>
      </c>
      <c r="G271" s="95">
        <f t="shared" si="53"/>
        <v>30.6</v>
      </c>
      <c r="H271" s="95">
        <f t="shared" si="54"/>
        <v>57.6</v>
      </c>
      <c r="I271" s="95">
        <f t="shared" si="55"/>
        <v>104.9</v>
      </c>
      <c r="J271" s="95">
        <f t="shared" si="56"/>
        <v>154.3</v>
      </c>
      <c r="K271" s="95">
        <f t="shared" si="57"/>
        <v>179.10000000000002</v>
      </c>
      <c r="L271" s="95">
        <f t="shared" si="58"/>
        <v>195.20000000000002</v>
      </c>
      <c r="M271" s="94">
        <f t="shared" si="59"/>
        <v>446.70000000000005</v>
      </c>
      <c r="N271" s="94">
        <f t="shared" si="60"/>
        <v>446.70000000000005</v>
      </c>
      <c r="O271" s="96">
        <f t="shared" si="61"/>
        <v>872.0999999999999</v>
      </c>
      <c r="P271" s="97"/>
    </row>
    <row r="272" spans="1:16" ht="21" hidden="1">
      <c r="A272" s="98">
        <v>45237</v>
      </c>
      <c r="B272" s="93">
        <v>7</v>
      </c>
      <c r="C272" s="94">
        <f t="shared" si="62"/>
        <v>1.5</v>
      </c>
      <c r="D272" s="95">
        <f t="shared" si="50"/>
        <v>1.5</v>
      </c>
      <c r="E272" s="95">
        <f t="shared" si="51"/>
        <v>22.2</v>
      </c>
      <c r="F272" s="95">
        <f t="shared" si="52"/>
        <v>29.5</v>
      </c>
      <c r="G272" s="95">
        <f t="shared" si="53"/>
        <v>56.5</v>
      </c>
      <c r="H272" s="95">
        <f t="shared" si="54"/>
        <v>103.8</v>
      </c>
      <c r="I272" s="95">
        <f t="shared" si="55"/>
        <v>153.2</v>
      </c>
      <c r="J272" s="95">
        <f t="shared" si="56"/>
        <v>178</v>
      </c>
      <c r="K272" s="95">
        <f t="shared" si="57"/>
        <v>194.1</v>
      </c>
      <c r="L272" s="95">
        <f t="shared" si="58"/>
        <v>271.3</v>
      </c>
      <c r="M272" s="94">
        <f t="shared" si="59"/>
        <v>445.6</v>
      </c>
      <c r="N272" s="94">
        <f t="shared" si="60"/>
        <v>446.3</v>
      </c>
      <c r="O272" s="96">
        <f t="shared" si="61"/>
        <v>872.0999999999999</v>
      </c>
      <c r="P272" s="97"/>
    </row>
    <row r="273" spans="1:16" ht="21" hidden="1">
      <c r="A273" s="92">
        <v>45238</v>
      </c>
      <c r="B273" s="93">
        <v>8</v>
      </c>
      <c r="C273" s="94">
        <f t="shared" si="62"/>
        <v>0</v>
      </c>
      <c r="D273" s="95">
        <f t="shared" si="50"/>
        <v>20.7</v>
      </c>
      <c r="E273" s="95">
        <f t="shared" si="51"/>
        <v>28</v>
      </c>
      <c r="F273" s="95">
        <f t="shared" si="52"/>
        <v>55</v>
      </c>
      <c r="G273" s="95">
        <f t="shared" si="53"/>
        <v>102.3</v>
      </c>
      <c r="H273" s="95">
        <f t="shared" si="54"/>
        <v>151.7</v>
      </c>
      <c r="I273" s="95">
        <f t="shared" si="55"/>
        <v>176.5</v>
      </c>
      <c r="J273" s="95">
        <f t="shared" si="56"/>
        <v>192.6</v>
      </c>
      <c r="K273" s="95">
        <f t="shared" si="57"/>
        <v>269.8</v>
      </c>
      <c r="L273" s="95">
        <f t="shared" si="58"/>
        <v>414.3</v>
      </c>
      <c r="M273" s="94">
        <f t="shared" si="59"/>
        <v>444.8</v>
      </c>
      <c r="N273" s="94">
        <f t="shared" si="60"/>
        <v>468</v>
      </c>
      <c r="O273" s="96">
        <f t="shared" si="61"/>
        <v>873.8</v>
      </c>
      <c r="P273" s="97"/>
    </row>
    <row r="274" spans="1:16" ht="21" hidden="1">
      <c r="A274" s="92">
        <v>45239</v>
      </c>
      <c r="B274" s="93">
        <v>9</v>
      </c>
      <c r="C274" s="94">
        <f t="shared" si="62"/>
        <v>20.7</v>
      </c>
      <c r="D274" s="95">
        <f t="shared" si="50"/>
        <v>28</v>
      </c>
      <c r="E274" s="95">
        <f t="shared" si="51"/>
        <v>55</v>
      </c>
      <c r="F274" s="95">
        <f t="shared" si="52"/>
        <v>102.3</v>
      </c>
      <c r="G274" s="95">
        <f t="shared" si="53"/>
        <v>151.7</v>
      </c>
      <c r="H274" s="95">
        <f t="shared" si="54"/>
        <v>176.5</v>
      </c>
      <c r="I274" s="95">
        <f t="shared" si="55"/>
        <v>192.6</v>
      </c>
      <c r="J274" s="95">
        <f t="shared" si="56"/>
        <v>269.8</v>
      </c>
      <c r="K274" s="95">
        <f t="shared" si="57"/>
        <v>414.3</v>
      </c>
      <c r="L274" s="95">
        <f t="shared" si="58"/>
        <v>443.5</v>
      </c>
      <c r="M274" s="94">
        <f t="shared" si="59"/>
        <v>468</v>
      </c>
      <c r="N274" s="94">
        <f t="shared" si="60"/>
        <v>472.5</v>
      </c>
      <c r="O274" s="96">
        <f t="shared" si="61"/>
        <v>875.1999999999999</v>
      </c>
      <c r="P274" s="97"/>
    </row>
    <row r="275" spans="1:16" ht="21" hidden="1">
      <c r="A275" s="98">
        <v>45240</v>
      </c>
      <c r="B275" s="99">
        <v>10</v>
      </c>
      <c r="C275" s="94">
        <f t="shared" si="62"/>
        <v>7.3</v>
      </c>
      <c r="D275" s="95">
        <f t="shared" si="50"/>
        <v>34.3</v>
      </c>
      <c r="E275" s="95">
        <f t="shared" si="51"/>
        <v>81.6</v>
      </c>
      <c r="F275" s="95">
        <f t="shared" si="52"/>
        <v>131</v>
      </c>
      <c r="G275" s="95">
        <f t="shared" si="53"/>
        <v>155.8</v>
      </c>
      <c r="H275" s="95">
        <f t="shared" si="54"/>
        <v>171.9</v>
      </c>
      <c r="I275" s="95">
        <f t="shared" si="55"/>
        <v>249.10000000000002</v>
      </c>
      <c r="J275" s="95">
        <f t="shared" si="56"/>
        <v>393.6</v>
      </c>
      <c r="K275" s="95">
        <f t="shared" si="57"/>
        <v>422.8</v>
      </c>
      <c r="L275" s="95">
        <f t="shared" si="58"/>
        <v>423.40000000000003</v>
      </c>
      <c r="M275" s="94">
        <f t="shared" si="59"/>
        <v>451.8</v>
      </c>
      <c r="N275" s="94">
        <f t="shared" si="60"/>
        <v>453.3</v>
      </c>
      <c r="O275" s="96">
        <f t="shared" si="61"/>
        <v>872.1</v>
      </c>
      <c r="P275" s="97"/>
    </row>
    <row r="276" spans="1:16" ht="21" hidden="1">
      <c r="A276" s="92">
        <v>45241</v>
      </c>
      <c r="B276" s="93">
        <v>11</v>
      </c>
      <c r="C276" s="94">
        <f t="shared" si="62"/>
        <v>27</v>
      </c>
      <c r="D276" s="95">
        <f t="shared" si="50"/>
        <v>74.3</v>
      </c>
      <c r="E276" s="95">
        <f t="shared" si="51"/>
        <v>123.69999999999999</v>
      </c>
      <c r="F276" s="95">
        <f t="shared" si="52"/>
        <v>148.5</v>
      </c>
      <c r="G276" s="95">
        <f t="shared" si="53"/>
        <v>164.6</v>
      </c>
      <c r="H276" s="95">
        <f t="shared" si="54"/>
        <v>241.8</v>
      </c>
      <c r="I276" s="95">
        <f t="shared" si="55"/>
        <v>386.3</v>
      </c>
      <c r="J276" s="95">
        <f t="shared" si="56"/>
        <v>415.5</v>
      </c>
      <c r="K276" s="95">
        <f t="shared" si="57"/>
        <v>416.1</v>
      </c>
      <c r="L276" s="95">
        <f t="shared" si="58"/>
        <v>416.1</v>
      </c>
      <c r="M276" s="94">
        <f t="shared" si="59"/>
        <v>446</v>
      </c>
      <c r="N276" s="94">
        <f t="shared" si="60"/>
        <v>514.8</v>
      </c>
      <c r="O276" s="96">
        <f t="shared" si="61"/>
        <v>864.8</v>
      </c>
      <c r="P276" s="97"/>
    </row>
    <row r="277" spans="1:16" ht="21" hidden="1">
      <c r="A277" s="92">
        <v>45242</v>
      </c>
      <c r="B277" s="93">
        <v>12</v>
      </c>
      <c r="C277" s="94">
        <f t="shared" si="62"/>
        <v>47.3</v>
      </c>
      <c r="D277" s="95">
        <f t="shared" si="50"/>
        <v>96.69999999999999</v>
      </c>
      <c r="E277" s="95">
        <f t="shared" si="51"/>
        <v>121.49999999999999</v>
      </c>
      <c r="F277" s="95">
        <f t="shared" si="52"/>
        <v>137.6</v>
      </c>
      <c r="G277" s="95">
        <f t="shared" si="53"/>
        <v>214.8</v>
      </c>
      <c r="H277" s="95">
        <f t="shared" si="54"/>
        <v>359.3</v>
      </c>
      <c r="I277" s="95">
        <f t="shared" si="55"/>
        <v>388.5</v>
      </c>
      <c r="J277" s="95">
        <f t="shared" si="56"/>
        <v>389.1</v>
      </c>
      <c r="K277" s="95">
        <f t="shared" si="57"/>
        <v>389.1</v>
      </c>
      <c r="L277" s="95">
        <f t="shared" si="58"/>
        <v>389.8</v>
      </c>
      <c r="M277" s="94">
        <f t="shared" si="59"/>
        <v>487.8</v>
      </c>
      <c r="N277" s="94">
        <f t="shared" si="60"/>
        <v>540.8</v>
      </c>
      <c r="O277" s="96">
        <f t="shared" si="61"/>
        <v>838</v>
      </c>
      <c r="P277" s="97"/>
    </row>
    <row r="278" spans="1:16" ht="21" hidden="1">
      <c r="A278" s="98">
        <v>45243</v>
      </c>
      <c r="B278" s="93">
        <v>13</v>
      </c>
      <c r="C278" s="94">
        <f t="shared" si="62"/>
        <v>49.4</v>
      </c>
      <c r="D278" s="95">
        <f t="shared" si="50"/>
        <v>74.2</v>
      </c>
      <c r="E278" s="95">
        <f t="shared" si="51"/>
        <v>90.30000000000001</v>
      </c>
      <c r="F278" s="95">
        <f t="shared" si="52"/>
        <v>167.5</v>
      </c>
      <c r="G278" s="95">
        <f t="shared" si="53"/>
        <v>312</v>
      </c>
      <c r="H278" s="95">
        <f t="shared" si="54"/>
        <v>341.2</v>
      </c>
      <c r="I278" s="95">
        <f t="shared" si="55"/>
        <v>341.8</v>
      </c>
      <c r="J278" s="95">
        <f t="shared" si="56"/>
        <v>341.8</v>
      </c>
      <c r="K278" s="95">
        <f t="shared" si="57"/>
        <v>342.5</v>
      </c>
      <c r="L278" s="95">
        <f t="shared" si="58"/>
        <v>365.7</v>
      </c>
      <c r="M278" s="94">
        <f t="shared" si="59"/>
        <v>493.5</v>
      </c>
      <c r="N278" s="94">
        <f t="shared" si="60"/>
        <v>569.4</v>
      </c>
      <c r="O278" s="96">
        <f t="shared" si="61"/>
        <v>791</v>
      </c>
      <c r="P278" s="97"/>
    </row>
    <row r="279" spans="1:16" ht="21" hidden="1">
      <c r="A279" s="92">
        <v>45244</v>
      </c>
      <c r="B279" s="93">
        <v>14</v>
      </c>
      <c r="C279" s="94">
        <f t="shared" si="62"/>
        <v>24.8</v>
      </c>
      <c r="D279" s="95">
        <f t="shared" si="50"/>
        <v>40.900000000000006</v>
      </c>
      <c r="E279" s="95">
        <f t="shared" si="51"/>
        <v>118.10000000000001</v>
      </c>
      <c r="F279" s="95">
        <f t="shared" si="52"/>
        <v>262.6</v>
      </c>
      <c r="G279" s="95">
        <f t="shared" si="53"/>
        <v>291.8</v>
      </c>
      <c r="H279" s="95">
        <f t="shared" si="54"/>
        <v>292.40000000000003</v>
      </c>
      <c r="I279" s="95">
        <f t="shared" si="55"/>
        <v>292.40000000000003</v>
      </c>
      <c r="J279" s="95">
        <f t="shared" si="56"/>
        <v>293.1</v>
      </c>
      <c r="K279" s="95">
        <f t="shared" si="57"/>
        <v>316.3</v>
      </c>
      <c r="L279" s="95">
        <f t="shared" si="58"/>
        <v>320.8</v>
      </c>
      <c r="M279" s="94">
        <f t="shared" si="59"/>
        <v>520</v>
      </c>
      <c r="N279" s="94">
        <f t="shared" si="60"/>
        <v>541.2</v>
      </c>
      <c r="O279" s="96">
        <f t="shared" si="61"/>
        <v>768.6</v>
      </c>
      <c r="P279" s="97"/>
    </row>
    <row r="280" spans="1:16" ht="21" hidden="1">
      <c r="A280" s="92">
        <v>45245</v>
      </c>
      <c r="B280" s="93">
        <v>15</v>
      </c>
      <c r="C280" s="94">
        <f t="shared" si="62"/>
        <v>16.1</v>
      </c>
      <c r="D280" s="95">
        <f t="shared" si="50"/>
        <v>93.30000000000001</v>
      </c>
      <c r="E280" s="95">
        <f t="shared" si="51"/>
        <v>237.8</v>
      </c>
      <c r="F280" s="95">
        <f t="shared" si="52"/>
        <v>267</v>
      </c>
      <c r="G280" s="95">
        <f t="shared" si="53"/>
        <v>267.6</v>
      </c>
      <c r="H280" s="95">
        <f t="shared" si="54"/>
        <v>267.6</v>
      </c>
      <c r="I280" s="95">
        <f t="shared" si="55"/>
        <v>268.3</v>
      </c>
      <c r="J280" s="95">
        <f t="shared" si="56"/>
        <v>291.5</v>
      </c>
      <c r="K280" s="95">
        <f t="shared" si="57"/>
        <v>296</v>
      </c>
      <c r="L280" s="95">
        <f t="shared" si="58"/>
        <v>297.5</v>
      </c>
      <c r="M280" s="94">
        <f t="shared" si="59"/>
        <v>516.4000000000001</v>
      </c>
      <c r="N280" s="94">
        <f t="shared" si="60"/>
        <v>544.8000000000001</v>
      </c>
      <c r="O280" s="96">
        <f t="shared" si="61"/>
        <v>772.1</v>
      </c>
      <c r="P280" s="97"/>
    </row>
    <row r="281" spans="1:16" ht="21" hidden="1">
      <c r="A281" s="98">
        <v>45246</v>
      </c>
      <c r="B281" s="93">
        <v>16</v>
      </c>
      <c r="C281" s="94">
        <f t="shared" si="62"/>
        <v>77.2</v>
      </c>
      <c r="D281" s="95">
        <f t="shared" si="50"/>
        <v>221.7</v>
      </c>
      <c r="E281" s="95">
        <f t="shared" si="51"/>
        <v>250.89999999999998</v>
      </c>
      <c r="F281" s="95">
        <f t="shared" si="52"/>
        <v>251.49999999999997</v>
      </c>
      <c r="G281" s="95">
        <f t="shared" si="53"/>
        <v>251.49999999999997</v>
      </c>
      <c r="H281" s="95">
        <f t="shared" si="54"/>
        <v>252.19999999999996</v>
      </c>
      <c r="I281" s="95">
        <f t="shared" si="55"/>
        <v>275.4</v>
      </c>
      <c r="J281" s="95">
        <f t="shared" si="56"/>
        <v>279.9</v>
      </c>
      <c r="K281" s="95">
        <f t="shared" si="57"/>
        <v>281.4</v>
      </c>
      <c r="L281" s="95">
        <f t="shared" si="58"/>
        <v>350.2</v>
      </c>
      <c r="M281" s="94">
        <f t="shared" si="59"/>
        <v>528.7</v>
      </c>
      <c r="N281" s="94">
        <f t="shared" si="60"/>
        <v>585.7</v>
      </c>
      <c r="O281" s="96">
        <f t="shared" si="61"/>
        <v>761.3</v>
      </c>
      <c r="P281" s="97"/>
    </row>
    <row r="282" spans="1:16" ht="21" hidden="1">
      <c r="A282" s="92">
        <v>45247</v>
      </c>
      <c r="B282" s="93">
        <v>17</v>
      </c>
      <c r="C282" s="94">
        <f t="shared" si="62"/>
        <v>144.5</v>
      </c>
      <c r="D282" s="95">
        <f t="shared" si="50"/>
        <v>173.7</v>
      </c>
      <c r="E282" s="95">
        <f t="shared" si="51"/>
        <v>174.29999999999998</v>
      </c>
      <c r="F282" s="95">
        <f t="shared" si="52"/>
        <v>174.29999999999998</v>
      </c>
      <c r="G282" s="95">
        <f t="shared" si="53"/>
        <v>174.99999999999997</v>
      </c>
      <c r="H282" s="95">
        <f t="shared" si="54"/>
        <v>198.19999999999996</v>
      </c>
      <c r="I282" s="95">
        <f t="shared" si="55"/>
        <v>202.69999999999996</v>
      </c>
      <c r="J282" s="95">
        <f t="shared" si="56"/>
        <v>204.19999999999996</v>
      </c>
      <c r="K282" s="95">
        <f t="shared" si="57"/>
        <v>272.99999999999994</v>
      </c>
      <c r="L282" s="95">
        <f t="shared" si="58"/>
        <v>325.99999999999994</v>
      </c>
      <c r="M282" s="94">
        <f t="shared" si="59"/>
        <v>508.49999999999994</v>
      </c>
      <c r="N282" s="94">
        <f t="shared" si="60"/>
        <v>510.79999999999995</v>
      </c>
      <c r="O282" s="96">
        <f t="shared" si="61"/>
        <v>697.6999999999999</v>
      </c>
      <c r="P282" s="97"/>
    </row>
    <row r="283" spans="1:16" ht="21" hidden="1">
      <c r="A283" s="92">
        <v>45248</v>
      </c>
      <c r="B283" s="93">
        <v>18</v>
      </c>
      <c r="C283" s="94">
        <f t="shared" si="62"/>
        <v>29.2</v>
      </c>
      <c r="D283" s="95">
        <f t="shared" si="50"/>
        <v>29.8</v>
      </c>
      <c r="E283" s="95">
        <f t="shared" si="51"/>
        <v>29.8</v>
      </c>
      <c r="F283" s="95">
        <f t="shared" si="52"/>
        <v>30.5</v>
      </c>
      <c r="G283" s="95">
        <f t="shared" si="53"/>
        <v>53.7</v>
      </c>
      <c r="H283" s="95">
        <f t="shared" si="54"/>
        <v>58.2</v>
      </c>
      <c r="I283" s="95">
        <f t="shared" si="55"/>
        <v>59.7</v>
      </c>
      <c r="J283" s="95">
        <f t="shared" si="56"/>
        <v>128.5</v>
      </c>
      <c r="K283" s="95">
        <f t="shared" si="57"/>
        <v>181.5</v>
      </c>
      <c r="L283" s="95">
        <f t="shared" si="58"/>
        <v>257.4</v>
      </c>
      <c r="M283" s="94">
        <f t="shared" si="59"/>
        <v>366.29999999999995</v>
      </c>
      <c r="N283" s="94">
        <f t="shared" si="60"/>
        <v>386.49999999999994</v>
      </c>
      <c r="O283" s="96">
        <f t="shared" si="61"/>
        <v>562.1999999999999</v>
      </c>
      <c r="P283" s="97"/>
    </row>
    <row r="284" spans="1:16" ht="21" hidden="1">
      <c r="A284" s="98">
        <v>45249</v>
      </c>
      <c r="B284" s="93">
        <v>19</v>
      </c>
      <c r="C284" s="94">
        <f t="shared" si="62"/>
        <v>0.6</v>
      </c>
      <c r="D284" s="95">
        <f t="shared" si="50"/>
        <v>0.6</v>
      </c>
      <c r="E284" s="95">
        <f t="shared" si="51"/>
        <v>1.2999999999999998</v>
      </c>
      <c r="F284" s="95">
        <f t="shared" si="52"/>
        <v>24.5</v>
      </c>
      <c r="G284" s="95">
        <f t="shared" si="53"/>
        <v>29</v>
      </c>
      <c r="H284" s="95">
        <f t="shared" si="54"/>
        <v>30.5</v>
      </c>
      <c r="I284" s="95">
        <f t="shared" si="55"/>
        <v>99.3</v>
      </c>
      <c r="J284" s="95">
        <f t="shared" si="56"/>
        <v>152.3</v>
      </c>
      <c r="K284" s="95">
        <f t="shared" si="57"/>
        <v>228.20000000000002</v>
      </c>
      <c r="L284" s="95">
        <f t="shared" si="58"/>
        <v>249.4</v>
      </c>
      <c r="M284" s="94">
        <f t="shared" si="59"/>
        <v>357.3</v>
      </c>
      <c r="N284" s="94">
        <f t="shared" si="60"/>
        <v>373.8</v>
      </c>
      <c r="O284" s="96">
        <f t="shared" si="61"/>
        <v>561.9</v>
      </c>
      <c r="P284" s="97"/>
    </row>
    <row r="285" spans="1:16" ht="21" hidden="1">
      <c r="A285" s="92">
        <v>45250</v>
      </c>
      <c r="B285" s="99">
        <v>20</v>
      </c>
      <c r="C285" s="94">
        <f t="shared" si="62"/>
        <v>0</v>
      </c>
      <c r="D285" s="95">
        <f t="shared" si="50"/>
        <v>0.7</v>
      </c>
      <c r="E285" s="95">
        <f t="shared" si="51"/>
        <v>23.9</v>
      </c>
      <c r="F285" s="95">
        <f t="shared" si="52"/>
        <v>28.4</v>
      </c>
      <c r="G285" s="95">
        <f t="shared" si="53"/>
        <v>29.9</v>
      </c>
      <c r="H285" s="95">
        <f t="shared" si="54"/>
        <v>98.69999999999999</v>
      </c>
      <c r="I285" s="95">
        <f t="shared" si="55"/>
        <v>151.7</v>
      </c>
      <c r="J285" s="95">
        <f t="shared" si="56"/>
        <v>227.6</v>
      </c>
      <c r="K285" s="95">
        <f t="shared" si="57"/>
        <v>248.79999999999998</v>
      </c>
      <c r="L285" s="95">
        <f t="shared" si="58"/>
        <v>277.2</v>
      </c>
      <c r="M285" s="94">
        <f t="shared" si="59"/>
        <v>373.2</v>
      </c>
      <c r="N285" s="94">
        <f t="shared" si="60"/>
        <v>402.09999999999997</v>
      </c>
      <c r="O285" s="96">
        <f t="shared" si="61"/>
        <v>585.0999999999999</v>
      </c>
      <c r="P285" s="97"/>
    </row>
    <row r="286" spans="1:16" ht="21" hidden="1">
      <c r="A286" s="92">
        <v>45251</v>
      </c>
      <c r="B286" s="93">
        <v>21</v>
      </c>
      <c r="C286" s="94">
        <f t="shared" si="62"/>
        <v>0.7</v>
      </c>
      <c r="D286" s="95">
        <f t="shared" si="50"/>
        <v>23.9</v>
      </c>
      <c r="E286" s="95">
        <f t="shared" si="51"/>
        <v>28.4</v>
      </c>
      <c r="F286" s="95">
        <f t="shared" si="52"/>
        <v>29.9</v>
      </c>
      <c r="G286" s="95">
        <f t="shared" si="53"/>
        <v>98.69999999999999</v>
      </c>
      <c r="H286" s="95">
        <f t="shared" si="54"/>
        <v>151.7</v>
      </c>
      <c r="I286" s="95">
        <f t="shared" si="55"/>
        <v>227.6</v>
      </c>
      <c r="J286" s="95">
        <f t="shared" si="56"/>
        <v>248.79999999999998</v>
      </c>
      <c r="K286" s="95">
        <f t="shared" si="57"/>
        <v>277.2</v>
      </c>
      <c r="L286" s="95">
        <f t="shared" si="58"/>
        <v>334.2</v>
      </c>
      <c r="M286" s="94">
        <f t="shared" si="59"/>
        <v>402.09999999999997</v>
      </c>
      <c r="N286" s="94">
        <f t="shared" si="60"/>
        <v>425.4</v>
      </c>
      <c r="O286" s="96">
        <f t="shared" si="61"/>
        <v>585.0999999999999</v>
      </c>
      <c r="P286" s="97"/>
    </row>
    <row r="287" spans="1:16" ht="21" hidden="1">
      <c r="A287" s="98">
        <v>45252</v>
      </c>
      <c r="B287" s="93">
        <v>22</v>
      </c>
      <c r="C287" s="94">
        <f t="shared" si="62"/>
        <v>23.2</v>
      </c>
      <c r="D287" s="95">
        <f t="shared" si="50"/>
        <v>27.7</v>
      </c>
      <c r="E287" s="95">
        <f t="shared" si="51"/>
        <v>29.2</v>
      </c>
      <c r="F287" s="95">
        <f t="shared" si="52"/>
        <v>98</v>
      </c>
      <c r="G287" s="95">
        <f t="shared" si="53"/>
        <v>151</v>
      </c>
      <c r="H287" s="95">
        <f t="shared" si="54"/>
        <v>226.9</v>
      </c>
      <c r="I287" s="95">
        <f t="shared" si="55"/>
        <v>248.1</v>
      </c>
      <c r="J287" s="95">
        <f t="shared" si="56"/>
        <v>276.5</v>
      </c>
      <c r="K287" s="95">
        <f t="shared" si="57"/>
        <v>333.5</v>
      </c>
      <c r="L287" s="95">
        <f t="shared" si="58"/>
        <v>335.8</v>
      </c>
      <c r="M287" s="94">
        <f t="shared" si="59"/>
        <v>424.7</v>
      </c>
      <c r="N287" s="94">
        <f t="shared" si="60"/>
        <v>425.8</v>
      </c>
      <c r="O287" s="96">
        <f t="shared" si="61"/>
        <v>611.4</v>
      </c>
      <c r="P287" s="97"/>
    </row>
    <row r="288" spans="1:16" ht="21" hidden="1">
      <c r="A288" s="92">
        <v>45253</v>
      </c>
      <c r="B288" s="93">
        <v>23</v>
      </c>
      <c r="C288" s="94">
        <f t="shared" si="62"/>
        <v>4.5</v>
      </c>
      <c r="D288" s="95">
        <f t="shared" si="50"/>
        <v>6</v>
      </c>
      <c r="E288" s="95">
        <f t="shared" si="51"/>
        <v>74.8</v>
      </c>
      <c r="F288" s="95">
        <f t="shared" si="52"/>
        <v>127.8</v>
      </c>
      <c r="G288" s="95">
        <f t="shared" si="53"/>
        <v>203.7</v>
      </c>
      <c r="H288" s="95">
        <f t="shared" si="54"/>
        <v>224.89999999999998</v>
      </c>
      <c r="I288" s="95">
        <f t="shared" si="55"/>
        <v>253.29999999999998</v>
      </c>
      <c r="J288" s="95">
        <f t="shared" si="56"/>
        <v>310.29999999999995</v>
      </c>
      <c r="K288" s="95">
        <f t="shared" si="57"/>
        <v>312.59999999999997</v>
      </c>
      <c r="L288" s="95">
        <f t="shared" si="58"/>
        <v>332.79999999999995</v>
      </c>
      <c r="M288" s="94">
        <f t="shared" si="59"/>
        <v>402.59999999999997</v>
      </c>
      <c r="N288" s="94">
        <f t="shared" si="60"/>
        <v>405.79999999999995</v>
      </c>
      <c r="O288" s="96">
        <f t="shared" si="61"/>
        <v>630.4</v>
      </c>
      <c r="P288" s="97"/>
    </row>
    <row r="289" spans="1:16" ht="21" hidden="1">
      <c r="A289" s="92">
        <v>45254</v>
      </c>
      <c r="B289" s="93">
        <v>24</v>
      </c>
      <c r="C289" s="94">
        <f t="shared" si="62"/>
        <v>1.5</v>
      </c>
      <c r="D289" s="95">
        <f t="shared" si="50"/>
        <v>70.3</v>
      </c>
      <c r="E289" s="95">
        <f t="shared" si="51"/>
        <v>123.3</v>
      </c>
      <c r="F289" s="95">
        <f t="shared" si="52"/>
        <v>199.2</v>
      </c>
      <c r="G289" s="95">
        <f t="shared" si="53"/>
        <v>220.39999999999998</v>
      </c>
      <c r="H289" s="95">
        <f t="shared" si="54"/>
        <v>248.79999999999998</v>
      </c>
      <c r="I289" s="95">
        <f t="shared" si="55"/>
        <v>305.79999999999995</v>
      </c>
      <c r="J289" s="95">
        <f t="shared" si="56"/>
        <v>308.09999999999997</v>
      </c>
      <c r="K289" s="95">
        <f t="shared" si="57"/>
        <v>328.29999999999995</v>
      </c>
      <c r="L289" s="95">
        <f t="shared" si="58"/>
        <v>344.79999999999995</v>
      </c>
      <c r="M289" s="94">
        <f t="shared" si="59"/>
        <v>401.29999999999995</v>
      </c>
      <c r="N289" s="94">
        <f t="shared" si="60"/>
        <v>402.69999999999993</v>
      </c>
      <c r="O289" s="96">
        <f t="shared" si="61"/>
        <v>632.3</v>
      </c>
      <c r="P289" s="97"/>
    </row>
    <row r="290" spans="1:16" ht="21" hidden="1">
      <c r="A290" s="98">
        <v>45255</v>
      </c>
      <c r="B290" s="93">
        <v>25</v>
      </c>
      <c r="C290" s="94">
        <f t="shared" si="62"/>
        <v>68.8</v>
      </c>
      <c r="D290" s="95">
        <f t="shared" si="50"/>
        <v>121.8</v>
      </c>
      <c r="E290" s="95">
        <f t="shared" si="51"/>
        <v>197.7</v>
      </c>
      <c r="F290" s="95">
        <f t="shared" si="52"/>
        <v>218.89999999999998</v>
      </c>
      <c r="G290" s="95">
        <f t="shared" si="53"/>
        <v>247.29999999999998</v>
      </c>
      <c r="H290" s="95">
        <f t="shared" si="54"/>
        <v>304.29999999999995</v>
      </c>
      <c r="I290" s="95">
        <f t="shared" si="55"/>
        <v>306.59999999999997</v>
      </c>
      <c r="J290" s="95">
        <f t="shared" si="56"/>
        <v>326.79999999999995</v>
      </c>
      <c r="K290" s="95">
        <f t="shared" si="57"/>
        <v>343.29999999999995</v>
      </c>
      <c r="L290" s="95">
        <f t="shared" si="58"/>
        <v>372.19999999999993</v>
      </c>
      <c r="M290" s="94">
        <f t="shared" si="59"/>
        <v>401.19999999999993</v>
      </c>
      <c r="N290" s="94">
        <f t="shared" si="60"/>
        <v>418.79999999999995</v>
      </c>
      <c r="O290" s="96">
        <f t="shared" si="61"/>
        <v>682.5</v>
      </c>
      <c r="P290" s="97"/>
    </row>
    <row r="291" spans="1:16" ht="21" hidden="1">
      <c r="A291" s="92">
        <v>45256</v>
      </c>
      <c r="B291" s="93">
        <v>26</v>
      </c>
      <c r="C291" s="94">
        <f t="shared" si="62"/>
        <v>53</v>
      </c>
      <c r="D291" s="95">
        <f t="shared" si="50"/>
        <v>128.9</v>
      </c>
      <c r="E291" s="95">
        <f t="shared" si="51"/>
        <v>150.1</v>
      </c>
      <c r="F291" s="95">
        <f t="shared" si="52"/>
        <v>178.5</v>
      </c>
      <c r="G291" s="95">
        <f t="shared" si="53"/>
        <v>235.5</v>
      </c>
      <c r="H291" s="95">
        <f t="shared" si="54"/>
        <v>237.8</v>
      </c>
      <c r="I291" s="95">
        <f t="shared" si="55"/>
        <v>258</v>
      </c>
      <c r="J291" s="95">
        <f t="shared" si="56"/>
        <v>274.5</v>
      </c>
      <c r="K291" s="95">
        <f t="shared" si="57"/>
        <v>303.4</v>
      </c>
      <c r="L291" s="95">
        <f t="shared" si="58"/>
        <v>326.7</v>
      </c>
      <c r="M291" s="94">
        <f t="shared" si="59"/>
        <v>350</v>
      </c>
      <c r="N291" s="94">
        <f t="shared" si="60"/>
        <v>350</v>
      </c>
      <c r="O291" s="96">
        <f t="shared" si="61"/>
        <v>637.9000000000002</v>
      </c>
      <c r="P291" s="97"/>
    </row>
    <row r="292" spans="1:16" ht="21" hidden="1">
      <c r="A292" s="92">
        <v>45257</v>
      </c>
      <c r="B292" s="93">
        <v>27</v>
      </c>
      <c r="C292" s="94">
        <f t="shared" si="62"/>
        <v>75.9</v>
      </c>
      <c r="D292" s="95">
        <f t="shared" si="50"/>
        <v>97.10000000000001</v>
      </c>
      <c r="E292" s="95">
        <f t="shared" si="51"/>
        <v>125.5</v>
      </c>
      <c r="F292" s="95">
        <f t="shared" si="52"/>
        <v>182.5</v>
      </c>
      <c r="G292" s="95">
        <f t="shared" si="53"/>
        <v>184.8</v>
      </c>
      <c r="H292" s="95">
        <f t="shared" si="54"/>
        <v>205</v>
      </c>
      <c r="I292" s="95">
        <f t="shared" si="55"/>
        <v>221.5</v>
      </c>
      <c r="J292" s="95">
        <f t="shared" si="56"/>
        <v>250.4</v>
      </c>
      <c r="K292" s="95">
        <f t="shared" si="57"/>
        <v>273.7</v>
      </c>
      <c r="L292" s="95">
        <f t="shared" si="58"/>
        <v>274.8</v>
      </c>
      <c r="M292" s="94">
        <f t="shared" si="59"/>
        <v>297</v>
      </c>
      <c r="N292" s="94">
        <f t="shared" si="60"/>
        <v>297.2</v>
      </c>
      <c r="O292" s="96">
        <f t="shared" si="61"/>
        <v>585.6000000000001</v>
      </c>
      <c r="P292" s="97"/>
    </row>
    <row r="293" spans="1:16" ht="21" hidden="1">
      <c r="A293" s="98">
        <v>45258</v>
      </c>
      <c r="B293" s="93">
        <v>28</v>
      </c>
      <c r="C293" s="94">
        <f t="shared" si="62"/>
        <v>21.2</v>
      </c>
      <c r="D293" s="95">
        <f t="shared" si="50"/>
        <v>49.599999999999994</v>
      </c>
      <c r="E293" s="95">
        <f t="shared" si="51"/>
        <v>106.6</v>
      </c>
      <c r="F293" s="95">
        <f t="shared" si="52"/>
        <v>108.89999999999999</v>
      </c>
      <c r="G293" s="95">
        <f t="shared" si="53"/>
        <v>129.1</v>
      </c>
      <c r="H293" s="95">
        <f t="shared" si="54"/>
        <v>145.6</v>
      </c>
      <c r="I293" s="95">
        <f t="shared" si="55"/>
        <v>174.5</v>
      </c>
      <c r="J293" s="95">
        <f t="shared" si="56"/>
        <v>197.8</v>
      </c>
      <c r="K293" s="95">
        <f t="shared" si="57"/>
        <v>198.9</v>
      </c>
      <c r="L293" s="95">
        <f t="shared" si="58"/>
        <v>202.1</v>
      </c>
      <c r="M293" s="94">
        <f t="shared" si="59"/>
        <v>221.29999999999998</v>
      </c>
      <c r="N293" s="94">
        <f t="shared" si="60"/>
        <v>221.6</v>
      </c>
      <c r="O293" s="96">
        <f t="shared" si="61"/>
        <v>509.69999999999993</v>
      </c>
      <c r="P293" s="97"/>
    </row>
    <row r="294" spans="1:16" ht="21" hidden="1">
      <c r="A294" s="92">
        <v>45259</v>
      </c>
      <c r="B294" s="100">
        <v>29</v>
      </c>
      <c r="C294" s="94">
        <f t="shared" si="62"/>
        <v>28.4</v>
      </c>
      <c r="D294" s="95">
        <f t="shared" si="50"/>
        <v>85.4</v>
      </c>
      <c r="E294" s="95">
        <f t="shared" si="51"/>
        <v>87.7</v>
      </c>
      <c r="F294" s="95">
        <f t="shared" si="52"/>
        <v>107.9</v>
      </c>
      <c r="G294" s="95">
        <f t="shared" si="53"/>
        <v>124.4</v>
      </c>
      <c r="H294" s="95">
        <f t="shared" si="54"/>
        <v>153.3</v>
      </c>
      <c r="I294" s="95">
        <f t="shared" si="55"/>
        <v>176.60000000000002</v>
      </c>
      <c r="J294" s="95">
        <f t="shared" si="56"/>
        <v>177.70000000000002</v>
      </c>
      <c r="K294" s="95">
        <f t="shared" si="57"/>
        <v>180.9</v>
      </c>
      <c r="L294" s="95">
        <f t="shared" si="58"/>
        <v>182.3</v>
      </c>
      <c r="M294" s="94">
        <f t="shared" si="59"/>
        <v>200.4</v>
      </c>
      <c r="N294" s="94">
        <f t="shared" si="60"/>
        <v>227.4</v>
      </c>
      <c r="O294" s="96">
        <f t="shared" si="61"/>
        <v>489.49999999999994</v>
      </c>
      <c r="P294" s="97"/>
    </row>
    <row r="295" spans="1:16" ht="21" hidden="1">
      <c r="A295" s="92">
        <v>45260</v>
      </c>
      <c r="B295" s="101">
        <v>30</v>
      </c>
      <c r="C295" s="94">
        <f t="shared" si="62"/>
        <v>57</v>
      </c>
      <c r="D295" s="95">
        <f t="shared" si="50"/>
        <v>59.3</v>
      </c>
      <c r="E295" s="95">
        <f t="shared" si="51"/>
        <v>79.5</v>
      </c>
      <c r="F295" s="95">
        <f t="shared" si="52"/>
        <v>96</v>
      </c>
      <c r="G295" s="95">
        <f t="shared" si="53"/>
        <v>124.9</v>
      </c>
      <c r="H295" s="95">
        <f t="shared" si="54"/>
        <v>148.20000000000002</v>
      </c>
      <c r="I295" s="95">
        <f t="shared" si="55"/>
        <v>149.3</v>
      </c>
      <c r="J295" s="95">
        <f t="shared" si="56"/>
        <v>152.5</v>
      </c>
      <c r="K295" s="95">
        <f t="shared" si="57"/>
        <v>153.9</v>
      </c>
      <c r="L295" s="95">
        <f t="shared" si="58"/>
        <v>171.5</v>
      </c>
      <c r="M295" s="94">
        <f t="shared" si="59"/>
        <v>199</v>
      </c>
      <c r="N295" s="94">
        <f t="shared" si="60"/>
        <v>227.3</v>
      </c>
      <c r="O295" s="96">
        <f t="shared" si="61"/>
        <v>468.2</v>
      </c>
      <c r="P295" s="97"/>
    </row>
    <row r="296" spans="1:16" ht="21" hidden="1">
      <c r="A296" s="98">
        <v>45261</v>
      </c>
      <c r="B296" s="102">
        <v>1</v>
      </c>
      <c r="C296" s="103">
        <f>+J7</f>
        <v>2.3</v>
      </c>
      <c r="D296" s="104">
        <f t="shared" si="50"/>
        <v>22.5</v>
      </c>
      <c r="E296" s="104">
        <f t="shared" si="51"/>
        <v>39</v>
      </c>
      <c r="F296" s="104">
        <f t="shared" si="52"/>
        <v>67.9</v>
      </c>
      <c r="G296" s="104">
        <f t="shared" si="53"/>
        <v>91.2</v>
      </c>
      <c r="H296" s="104">
        <f t="shared" si="54"/>
        <v>92.3</v>
      </c>
      <c r="I296" s="104">
        <f t="shared" si="55"/>
        <v>95.5</v>
      </c>
      <c r="J296" s="104">
        <f t="shared" si="56"/>
        <v>96.9</v>
      </c>
      <c r="K296" s="104">
        <f t="shared" si="57"/>
        <v>114.5</v>
      </c>
      <c r="L296" s="104">
        <f t="shared" si="58"/>
        <v>114.5</v>
      </c>
      <c r="M296" s="103">
        <f t="shared" si="59"/>
        <v>170.3</v>
      </c>
      <c r="N296" s="103">
        <f t="shared" si="60"/>
        <v>175.60000000000002</v>
      </c>
      <c r="O296" s="105">
        <f t="shared" si="61"/>
        <v>433.2</v>
      </c>
      <c r="P296" s="106"/>
    </row>
    <row r="297" spans="1:16" ht="21" hidden="1">
      <c r="A297" s="92">
        <v>45262</v>
      </c>
      <c r="B297" s="93">
        <v>2</v>
      </c>
      <c r="C297" s="94">
        <f>+J8</f>
        <v>20.2</v>
      </c>
      <c r="D297" s="95">
        <f t="shared" si="50"/>
        <v>36.7</v>
      </c>
      <c r="E297" s="95">
        <f t="shared" si="51"/>
        <v>65.6</v>
      </c>
      <c r="F297" s="95">
        <f t="shared" si="52"/>
        <v>88.89999999999999</v>
      </c>
      <c r="G297" s="95">
        <f t="shared" si="53"/>
        <v>89.99999999999999</v>
      </c>
      <c r="H297" s="95">
        <f t="shared" si="54"/>
        <v>93.19999999999999</v>
      </c>
      <c r="I297" s="95">
        <f t="shared" si="55"/>
        <v>94.6</v>
      </c>
      <c r="J297" s="95">
        <f t="shared" si="56"/>
        <v>112.19999999999999</v>
      </c>
      <c r="K297" s="95">
        <f t="shared" si="57"/>
        <v>112.19999999999999</v>
      </c>
      <c r="L297" s="95">
        <f t="shared" si="58"/>
        <v>112.39999999999999</v>
      </c>
      <c r="M297" s="94">
        <f t="shared" si="59"/>
        <v>173.3</v>
      </c>
      <c r="N297" s="94">
        <f t="shared" si="60"/>
        <v>186.9</v>
      </c>
      <c r="O297" s="96">
        <f t="shared" si="61"/>
        <v>433.29999999999995</v>
      </c>
      <c r="P297" s="97"/>
    </row>
    <row r="298" spans="1:16" ht="21" hidden="1">
      <c r="A298" s="92">
        <v>45263</v>
      </c>
      <c r="B298" s="93">
        <v>3</v>
      </c>
      <c r="C298" s="94">
        <f aca="true" t="shared" si="63" ref="C298:C326">+J9</f>
        <v>16.5</v>
      </c>
      <c r="D298" s="95">
        <f t="shared" si="50"/>
        <v>45.4</v>
      </c>
      <c r="E298" s="95">
        <f t="shared" si="51"/>
        <v>68.7</v>
      </c>
      <c r="F298" s="95">
        <f t="shared" si="52"/>
        <v>69.8</v>
      </c>
      <c r="G298" s="95">
        <f t="shared" si="53"/>
        <v>73</v>
      </c>
      <c r="H298" s="95">
        <f t="shared" si="54"/>
        <v>74.4</v>
      </c>
      <c r="I298" s="95">
        <f t="shared" si="55"/>
        <v>92</v>
      </c>
      <c r="J298" s="95">
        <f t="shared" si="56"/>
        <v>92</v>
      </c>
      <c r="K298" s="95">
        <f t="shared" si="57"/>
        <v>92.2</v>
      </c>
      <c r="L298" s="95">
        <f t="shared" si="58"/>
        <v>92.5</v>
      </c>
      <c r="M298" s="94">
        <f t="shared" si="59"/>
        <v>166.70000000000002</v>
      </c>
      <c r="N298" s="94">
        <f t="shared" si="60"/>
        <v>175.70000000000002</v>
      </c>
      <c r="O298" s="96">
        <f t="shared" si="61"/>
        <v>417.09999999999997</v>
      </c>
      <c r="P298" s="97"/>
    </row>
    <row r="299" spans="1:16" ht="21" hidden="1">
      <c r="A299" s="98">
        <v>45264</v>
      </c>
      <c r="B299" s="93">
        <v>4</v>
      </c>
      <c r="C299" s="94">
        <f t="shared" si="63"/>
        <v>28.9</v>
      </c>
      <c r="D299" s="95">
        <f t="shared" si="50"/>
        <v>52.2</v>
      </c>
      <c r="E299" s="95">
        <f t="shared" si="51"/>
        <v>53.300000000000004</v>
      </c>
      <c r="F299" s="95">
        <f t="shared" si="52"/>
        <v>56.50000000000001</v>
      </c>
      <c r="G299" s="95">
        <f t="shared" si="53"/>
        <v>57.900000000000006</v>
      </c>
      <c r="H299" s="95">
        <f t="shared" si="54"/>
        <v>75.5</v>
      </c>
      <c r="I299" s="95">
        <f t="shared" si="55"/>
        <v>75.5</v>
      </c>
      <c r="J299" s="95">
        <f t="shared" si="56"/>
        <v>75.7</v>
      </c>
      <c r="K299" s="95">
        <f t="shared" si="57"/>
        <v>76</v>
      </c>
      <c r="L299" s="95">
        <f t="shared" si="58"/>
        <v>103</v>
      </c>
      <c r="M299" s="94">
        <f t="shared" si="59"/>
        <v>159.20000000000002</v>
      </c>
      <c r="N299" s="94">
        <f t="shared" si="60"/>
        <v>188.10000000000002</v>
      </c>
      <c r="O299" s="96">
        <f t="shared" si="61"/>
        <v>400.59999999999997</v>
      </c>
      <c r="P299" s="97"/>
    </row>
    <row r="300" spans="1:16" ht="21" hidden="1">
      <c r="A300" s="92">
        <v>45265</v>
      </c>
      <c r="B300" s="93">
        <v>5</v>
      </c>
      <c r="C300" s="94">
        <f t="shared" si="63"/>
        <v>23.3</v>
      </c>
      <c r="D300" s="95">
        <f t="shared" si="50"/>
        <v>24.400000000000002</v>
      </c>
      <c r="E300" s="95">
        <f t="shared" si="51"/>
        <v>27.6</v>
      </c>
      <c r="F300" s="95">
        <f t="shared" si="52"/>
        <v>29</v>
      </c>
      <c r="G300" s="95">
        <f t="shared" si="53"/>
        <v>46.6</v>
      </c>
      <c r="H300" s="95">
        <f t="shared" si="54"/>
        <v>46.6</v>
      </c>
      <c r="I300" s="95">
        <f t="shared" si="55"/>
        <v>46.800000000000004</v>
      </c>
      <c r="J300" s="95">
        <f t="shared" si="56"/>
        <v>47.1</v>
      </c>
      <c r="K300" s="95">
        <f t="shared" si="57"/>
        <v>74.1</v>
      </c>
      <c r="L300" s="95">
        <f t="shared" si="58"/>
        <v>102.39999999999999</v>
      </c>
      <c r="M300" s="94">
        <f t="shared" si="59"/>
        <v>159.2</v>
      </c>
      <c r="N300" s="94">
        <f t="shared" si="60"/>
        <v>183</v>
      </c>
      <c r="O300" s="96">
        <f t="shared" si="61"/>
        <v>371.69999999999993</v>
      </c>
      <c r="P300" s="97"/>
    </row>
    <row r="301" spans="1:16" ht="21" hidden="1">
      <c r="A301" s="92">
        <v>45266</v>
      </c>
      <c r="B301" s="93">
        <v>6</v>
      </c>
      <c r="C301" s="94">
        <f t="shared" si="63"/>
        <v>1.1</v>
      </c>
      <c r="D301" s="95">
        <f t="shared" si="50"/>
        <v>4.300000000000001</v>
      </c>
      <c r="E301" s="95">
        <f t="shared" si="51"/>
        <v>5.700000000000001</v>
      </c>
      <c r="F301" s="95">
        <f t="shared" si="52"/>
        <v>23.300000000000004</v>
      </c>
      <c r="G301" s="95">
        <f t="shared" si="53"/>
        <v>23.300000000000004</v>
      </c>
      <c r="H301" s="95">
        <f t="shared" si="54"/>
        <v>23.500000000000004</v>
      </c>
      <c r="I301" s="95">
        <f t="shared" si="55"/>
        <v>23.800000000000004</v>
      </c>
      <c r="J301" s="95">
        <f t="shared" si="56"/>
        <v>50.800000000000004</v>
      </c>
      <c r="K301" s="95">
        <f t="shared" si="57"/>
        <v>79.10000000000001</v>
      </c>
      <c r="L301" s="95">
        <f t="shared" si="58"/>
        <v>84.4</v>
      </c>
      <c r="M301" s="94">
        <f t="shared" si="59"/>
        <v>159.70000000000002</v>
      </c>
      <c r="N301" s="94">
        <f t="shared" si="60"/>
        <v>159.70000000000002</v>
      </c>
      <c r="O301" s="96">
        <f t="shared" si="61"/>
        <v>384.40000000000003</v>
      </c>
      <c r="P301" s="97"/>
    </row>
    <row r="302" spans="1:16" ht="21" hidden="1">
      <c r="A302" s="98">
        <v>45267</v>
      </c>
      <c r="B302" s="93">
        <v>7</v>
      </c>
      <c r="C302" s="94">
        <f t="shared" si="63"/>
        <v>3.2</v>
      </c>
      <c r="D302" s="95">
        <f t="shared" si="50"/>
        <v>4.6</v>
      </c>
      <c r="E302" s="95">
        <f t="shared" si="51"/>
        <v>22.200000000000003</v>
      </c>
      <c r="F302" s="95">
        <f t="shared" si="52"/>
        <v>22.200000000000003</v>
      </c>
      <c r="G302" s="95">
        <f t="shared" si="53"/>
        <v>22.400000000000002</v>
      </c>
      <c r="H302" s="95">
        <f t="shared" si="54"/>
        <v>22.700000000000003</v>
      </c>
      <c r="I302" s="95">
        <f t="shared" si="55"/>
        <v>49.7</v>
      </c>
      <c r="J302" s="95">
        <f t="shared" si="56"/>
        <v>78</v>
      </c>
      <c r="K302" s="95">
        <f t="shared" si="57"/>
        <v>83.3</v>
      </c>
      <c r="L302" s="95">
        <f t="shared" si="58"/>
        <v>96.89999999999999</v>
      </c>
      <c r="M302" s="94">
        <f t="shared" si="59"/>
        <v>158.6</v>
      </c>
      <c r="N302" s="94">
        <f t="shared" si="60"/>
        <v>185.6</v>
      </c>
      <c r="O302" s="96">
        <f t="shared" si="61"/>
        <v>389.40000000000003</v>
      </c>
      <c r="P302" s="97"/>
    </row>
    <row r="303" spans="1:16" ht="21" hidden="1">
      <c r="A303" s="92">
        <v>45268</v>
      </c>
      <c r="B303" s="93">
        <v>8</v>
      </c>
      <c r="C303" s="94">
        <f t="shared" si="63"/>
        <v>1.4</v>
      </c>
      <c r="D303" s="95">
        <f t="shared" si="50"/>
        <v>19</v>
      </c>
      <c r="E303" s="95">
        <f t="shared" si="51"/>
        <v>19</v>
      </c>
      <c r="F303" s="95">
        <f t="shared" si="52"/>
        <v>19.2</v>
      </c>
      <c r="G303" s="95">
        <f t="shared" si="53"/>
        <v>19.5</v>
      </c>
      <c r="H303" s="95">
        <f t="shared" si="54"/>
        <v>46.5</v>
      </c>
      <c r="I303" s="95">
        <f t="shared" si="55"/>
        <v>74.8</v>
      </c>
      <c r="J303" s="95">
        <f t="shared" si="56"/>
        <v>80.1</v>
      </c>
      <c r="K303" s="95">
        <f t="shared" si="57"/>
        <v>93.69999999999999</v>
      </c>
      <c r="L303" s="95">
        <f t="shared" si="58"/>
        <v>102.69999999999999</v>
      </c>
      <c r="M303" s="94">
        <f t="shared" si="59"/>
        <v>182.4</v>
      </c>
      <c r="N303" s="94">
        <f t="shared" si="60"/>
        <v>224.60000000000002</v>
      </c>
      <c r="O303" s="96">
        <f t="shared" si="61"/>
        <v>388.40000000000003</v>
      </c>
      <c r="P303" s="97"/>
    </row>
    <row r="304" spans="1:16" ht="21" hidden="1">
      <c r="A304" s="92">
        <v>45269</v>
      </c>
      <c r="B304" s="93">
        <v>9</v>
      </c>
      <c r="C304" s="94">
        <f t="shared" si="63"/>
        <v>17.6</v>
      </c>
      <c r="D304" s="95">
        <f t="shared" si="50"/>
        <v>17.6</v>
      </c>
      <c r="E304" s="95">
        <f t="shared" si="51"/>
        <v>17.8</v>
      </c>
      <c r="F304" s="95">
        <f t="shared" si="52"/>
        <v>18.1</v>
      </c>
      <c r="G304" s="95">
        <f t="shared" si="53"/>
        <v>45.1</v>
      </c>
      <c r="H304" s="95">
        <f t="shared" si="54"/>
        <v>73.4</v>
      </c>
      <c r="I304" s="95">
        <f t="shared" si="55"/>
        <v>78.7</v>
      </c>
      <c r="J304" s="95">
        <f t="shared" si="56"/>
        <v>92.3</v>
      </c>
      <c r="K304" s="95">
        <f t="shared" si="57"/>
        <v>101.3</v>
      </c>
      <c r="L304" s="95">
        <f t="shared" si="58"/>
        <v>130.2</v>
      </c>
      <c r="M304" s="94">
        <f t="shared" si="59"/>
        <v>223.2</v>
      </c>
      <c r="N304" s="94">
        <f t="shared" si="60"/>
        <v>229.6</v>
      </c>
      <c r="O304" s="96">
        <f t="shared" si="61"/>
        <v>403.9</v>
      </c>
      <c r="P304" s="97"/>
    </row>
    <row r="305" spans="1:16" ht="21" hidden="1">
      <c r="A305" s="98">
        <v>45270</v>
      </c>
      <c r="B305" s="99">
        <v>10</v>
      </c>
      <c r="C305" s="94">
        <f t="shared" si="63"/>
        <v>0</v>
      </c>
      <c r="D305" s="95">
        <f t="shared" si="50"/>
        <v>0.2</v>
      </c>
      <c r="E305" s="95">
        <f t="shared" si="51"/>
        <v>0.5</v>
      </c>
      <c r="F305" s="95">
        <f t="shared" si="52"/>
        <v>27.5</v>
      </c>
      <c r="G305" s="95">
        <f t="shared" si="53"/>
        <v>55.8</v>
      </c>
      <c r="H305" s="95">
        <f t="shared" si="54"/>
        <v>61.099999999999994</v>
      </c>
      <c r="I305" s="95">
        <f t="shared" si="55"/>
        <v>74.69999999999999</v>
      </c>
      <c r="J305" s="95">
        <f t="shared" si="56"/>
        <v>83.69999999999999</v>
      </c>
      <c r="K305" s="95">
        <f t="shared" si="57"/>
        <v>112.6</v>
      </c>
      <c r="L305" s="95">
        <f t="shared" si="58"/>
        <v>136.4</v>
      </c>
      <c r="M305" s="94">
        <f t="shared" si="59"/>
        <v>212.00000000000003</v>
      </c>
      <c r="N305" s="94">
        <f t="shared" si="60"/>
        <v>263.70000000000005</v>
      </c>
      <c r="O305" s="96">
        <f t="shared" si="61"/>
        <v>388.2</v>
      </c>
      <c r="P305" s="97"/>
    </row>
    <row r="306" spans="1:16" ht="21" hidden="1">
      <c r="A306" s="92">
        <v>45271</v>
      </c>
      <c r="B306" s="93">
        <v>11</v>
      </c>
      <c r="C306" s="94">
        <f t="shared" si="63"/>
        <v>0.2</v>
      </c>
      <c r="D306" s="95">
        <f t="shared" si="50"/>
        <v>0.5</v>
      </c>
      <c r="E306" s="95">
        <f t="shared" si="51"/>
        <v>27.5</v>
      </c>
      <c r="F306" s="95">
        <f t="shared" si="52"/>
        <v>55.8</v>
      </c>
      <c r="G306" s="95">
        <f t="shared" si="53"/>
        <v>61.099999999999994</v>
      </c>
      <c r="H306" s="95">
        <f t="shared" si="54"/>
        <v>74.69999999999999</v>
      </c>
      <c r="I306" s="95">
        <f t="shared" si="55"/>
        <v>83.69999999999999</v>
      </c>
      <c r="J306" s="95">
        <f t="shared" si="56"/>
        <v>112.6</v>
      </c>
      <c r="K306" s="95">
        <f t="shared" si="57"/>
        <v>136.4</v>
      </c>
      <c r="L306" s="95">
        <f t="shared" si="58"/>
        <v>136.4</v>
      </c>
      <c r="M306" s="94">
        <f t="shared" si="59"/>
        <v>263.70000000000005</v>
      </c>
      <c r="N306" s="94">
        <f t="shared" si="60"/>
        <v>287.90000000000003</v>
      </c>
      <c r="O306" s="96">
        <f t="shared" si="61"/>
        <v>390.5</v>
      </c>
      <c r="P306" s="97"/>
    </row>
    <row r="307" spans="1:16" ht="21" hidden="1">
      <c r="A307" s="92">
        <v>45272</v>
      </c>
      <c r="B307" s="93">
        <v>12</v>
      </c>
      <c r="C307" s="94">
        <f t="shared" si="63"/>
        <v>0.3</v>
      </c>
      <c r="D307" s="95">
        <f t="shared" si="50"/>
        <v>27.3</v>
      </c>
      <c r="E307" s="95">
        <f t="shared" si="51"/>
        <v>55.6</v>
      </c>
      <c r="F307" s="95">
        <f t="shared" si="52"/>
        <v>60.9</v>
      </c>
      <c r="G307" s="95">
        <f t="shared" si="53"/>
        <v>74.5</v>
      </c>
      <c r="H307" s="95">
        <f t="shared" si="54"/>
        <v>83.5</v>
      </c>
      <c r="I307" s="95">
        <f t="shared" si="55"/>
        <v>112.4</v>
      </c>
      <c r="J307" s="95">
        <f t="shared" si="56"/>
        <v>136.20000000000002</v>
      </c>
      <c r="K307" s="95">
        <f t="shared" si="57"/>
        <v>136.20000000000002</v>
      </c>
      <c r="L307" s="95">
        <f t="shared" si="58"/>
        <v>163.20000000000002</v>
      </c>
      <c r="M307" s="94">
        <f t="shared" si="59"/>
        <v>287.70000000000005</v>
      </c>
      <c r="N307" s="94">
        <f t="shared" si="60"/>
        <v>288.40000000000003</v>
      </c>
      <c r="O307" s="96">
        <f t="shared" si="61"/>
        <v>391.6</v>
      </c>
      <c r="P307" s="97"/>
    </row>
    <row r="308" spans="1:16" ht="21" hidden="1">
      <c r="A308" s="98">
        <v>45273</v>
      </c>
      <c r="B308" s="93">
        <v>13</v>
      </c>
      <c r="C308" s="94">
        <f t="shared" si="63"/>
        <v>27</v>
      </c>
      <c r="D308" s="95">
        <f aca="true" t="shared" si="64" ref="D308:D371">C308+C309</f>
        <v>55.3</v>
      </c>
      <c r="E308" s="95">
        <f aca="true" t="shared" si="65" ref="E308:E371">C308+C309+C310</f>
        <v>60.599999999999994</v>
      </c>
      <c r="F308" s="95">
        <f aca="true" t="shared" si="66" ref="F308:F371">C308+C309+C310+C311</f>
        <v>74.19999999999999</v>
      </c>
      <c r="G308" s="95">
        <f aca="true" t="shared" si="67" ref="G308:G371">C308+C309+C310+C311+C312</f>
        <v>83.19999999999999</v>
      </c>
      <c r="H308" s="95">
        <f aca="true" t="shared" si="68" ref="H308:H371">C308+C309+C310+C311+C312+C313</f>
        <v>112.1</v>
      </c>
      <c r="I308" s="95">
        <f aca="true" t="shared" si="69" ref="I308:I371">C308+C309+C310+C311+C312+C313+C314</f>
        <v>135.9</v>
      </c>
      <c r="J308" s="95">
        <f aca="true" t="shared" si="70" ref="J308:J371">C308+C309+C310+C311+C312+C313+C314+C315</f>
        <v>135.9</v>
      </c>
      <c r="K308" s="95">
        <f aca="true" t="shared" si="71" ref="K308:K371">C308+C309+C310+C311+C312+C313+C314+C315+C316</f>
        <v>162.9</v>
      </c>
      <c r="L308" s="95">
        <f aca="true" t="shared" si="72" ref="L308:L371">C308+C309+C310+C311+C312+C313+C314+C315+C316+C317</f>
        <v>205.10000000000002</v>
      </c>
      <c r="M308" s="94">
        <f aca="true" t="shared" si="73" ref="M308:M371">C308+C309+C310+C311+C312+C313+C314+C315+C316+C317+C318+C319+C320+C321</f>
        <v>288.1</v>
      </c>
      <c r="N308" s="94">
        <f aca="true" t="shared" si="74" ref="N308:N371">C308+C309+C310+C311+C312+C313+C314+C315+C316+C317+C318+C319+C320+C321+C322</f>
        <v>288.1</v>
      </c>
      <c r="O308" s="96">
        <f aca="true" t="shared" si="75" ref="O308:O371">C308+C309+C310+C311+C312+C313+C314+C315+C316+C317+C318+C319+C320+C321+C322+C323+C324+C325+C326+C327+C328+C329+C330+C331+C332+C333+C334+C335+C336+C337</f>
        <v>391.3</v>
      </c>
      <c r="P308" s="97"/>
    </row>
    <row r="309" spans="1:16" ht="21" hidden="1">
      <c r="A309" s="92">
        <v>45274</v>
      </c>
      <c r="B309" s="93">
        <v>14</v>
      </c>
      <c r="C309" s="94">
        <f t="shared" si="63"/>
        <v>28.3</v>
      </c>
      <c r="D309" s="95">
        <f t="shared" si="64"/>
        <v>33.6</v>
      </c>
      <c r="E309" s="95">
        <f t="shared" si="65"/>
        <v>47.2</v>
      </c>
      <c r="F309" s="95">
        <f t="shared" si="66"/>
        <v>56.2</v>
      </c>
      <c r="G309" s="95">
        <f t="shared" si="67"/>
        <v>85.1</v>
      </c>
      <c r="H309" s="95">
        <f t="shared" si="68"/>
        <v>108.89999999999999</v>
      </c>
      <c r="I309" s="95">
        <f t="shared" si="69"/>
        <v>108.89999999999999</v>
      </c>
      <c r="J309" s="95">
        <f t="shared" si="70"/>
        <v>135.89999999999998</v>
      </c>
      <c r="K309" s="95">
        <f t="shared" si="71"/>
        <v>178.09999999999997</v>
      </c>
      <c r="L309" s="95">
        <f t="shared" si="72"/>
        <v>184.49999999999997</v>
      </c>
      <c r="M309" s="94">
        <f t="shared" si="73"/>
        <v>261.09999999999997</v>
      </c>
      <c r="N309" s="94">
        <f t="shared" si="74"/>
        <v>262.09999999999997</v>
      </c>
      <c r="O309" s="96">
        <f t="shared" si="75"/>
        <v>364.29999999999995</v>
      </c>
      <c r="P309" s="97"/>
    </row>
    <row r="310" spans="1:16" ht="21" hidden="1">
      <c r="A310" s="92">
        <v>45275</v>
      </c>
      <c r="B310" s="93">
        <v>15</v>
      </c>
      <c r="C310" s="94">
        <f t="shared" si="63"/>
        <v>5.3</v>
      </c>
      <c r="D310" s="95">
        <f t="shared" si="64"/>
        <v>18.9</v>
      </c>
      <c r="E310" s="95">
        <f t="shared" si="65"/>
        <v>27.9</v>
      </c>
      <c r="F310" s="95">
        <f t="shared" si="66"/>
        <v>56.8</v>
      </c>
      <c r="G310" s="95">
        <f t="shared" si="67"/>
        <v>80.6</v>
      </c>
      <c r="H310" s="95">
        <f t="shared" si="68"/>
        <v>80.6</v>
      </c>
      <c r="I310" s="95">
        <f t="shared" si="69"/>
        <v>107.6</v>
      </c>
      <c r="J310" s="95">
        <f t="shared" si="70"/>
        <v>149.8</v>
      </c>
      <c r="K310" s="95">
        <f t="shared" si="71"/>
        <v>156.20000000000002</v>
      </c>
      <c r="L310" s="95">
        <f t="shared" si="72"/>
        <v>207.90000000000003</v>
      </c>
      <c r="M310" s="94">
        <f t="shared" si="73"/>
        <v>233.8</v>
      </c>
      <c r="N310" s="94">
        <f t="shared" si="74"/>
        <v>240.9</v>
      </c>
      <c r="O310" s="96">
        <f t="shared" si="75"/>
        <v>335.99999999999994</v>
      </c>
      <c r="P310" s="97"/>
    </row>
    <row r="311" spans="1:16" ht="21" hidden="1">
      <c r="A311" s="98">
        <v>45276</v>
      </c>
      <c r="B311" s="93">
        <v>16</v>
      </c>
      <c r="C311" s="94">
        <f t="shared" si="63"/>
        <v>13.6</v>
      </c>
      <c r="D311" s="95">
        <f t="shared" si="64"/>
        <v>22.6</v>
      </c>
      <c r="E311" s="95">
        <f t="shared" si="65"/>
        <v>51.5</v>
      </c>
      <c r="F311" s="95">
        <f t="shared" si="66"/>
        <v>75.3</v>
      </c>
      <c r="G311" s="95">
        <f t="shared" si="67"/>
        <v>75.3</v>
      </c>
      <c r="H311" s="95">
        <f t="shared" si="68"/>
        <v>102.3</v>
      </c>
      <c r="I311" s="95">
        <f t="shared" si="69"/>
        <v>144.5</v>
      </c>
      <c r="J311" s="95">
        <f t="shared" si="70"/>
        <v>150.9</v>
      </c>
      <c r="K311" s="95">
        <f t="shared" si="71"/>
        <v>202.60000000000002</v>
      </c>
      <c r="L311" s="95">
        <f t="shared" si="72"/>
        <v>226.8</v>
      </c>
      <c r="M311" s="94">
        <f t="shared" si="73"/>
        <v>235.6</v>
      </c>
      <c r="N311" s="94">
        <f t="shared" si="74"/>
        <v>257.6</v>
      </c>
      <c r="O311" s="96">
        <f t="shared" si="75"/>
        <v>330.7</v>
      </c>
      <c r="P311" s="97"/>
    </row>
    <row r="312" spans="1:16" ht="21" hidden="1">
      <c r="A312" s="92">
        <v>45277</v>
      </c>
      <c r="B312" s="93">
        <v>17</v>
      </c>
      <c r="C312" s="94">
        <f t="shared" si="63"/>
        <v>9</v>
      </c>
      <c r="D312" s="95">
        <f t="shared" si="64"/>
        <v>37.9</v>
      </c>
      <c r="E312" s="95">
        <f t="shared" si="65"/>
        <v>61.7</v>
      </c>
      <c r="F312" s="95">
        <f t="shared" si="66"/>
        <v>61.7</v>
      </c>
      <c r="G312" s="95">
        <f t="shared" si="67"/>
        <v>88.7</v>
      </c>
      <c r="H312" s="95">
        <f t="shared" si="68"/>
        <v>130.9</v>
      </c>
      <c r="I312" s="95">
        <f t="shared" si="69"/>
        <v>137.3</v>
      </c>
      <c r="J312" s="95">
        <f t="shared" si="70"/>
        <v>189</v>
      </c>
      <c r="K312" s="95">
        <f t="shared" si="71"/>
        <v>213.2</v>
      </c>
      <c r="L312" s="95">
        <f t="shared" si="72"/>
        <v>213.89999999999998</v>
      </c>
      <c r="M312" s="94">
        <f t="shared" si="73"/>
        <v>243.99999999999997</v>
      </c>
      <c r="N312" s="94">
        <f t="shared" si="74"/>
        <v>246.39999999999998</v>
      </c>
      <c r="O312" s="96">
        <f t="shared" si="75"/>
        <v>373.09999999999997</v>
      </c>
      <c r="P312" s="97"/>
    </row>
    <row r="313" spans="1:16" ht="21" hidden="1">
      <c r="A313" s="92">
        <v>45278</v>
      </c>
      <c r="B313" s="93">
        <v>18</v>
      </c>
      <c r="C313" s="94">
        <f t="shared" si="63"/>
        <v>28.9</v>
      </c>
      <c r="D313" s="95">
        <f t="shared" si="64"/>
        <v>52.7</v>
      </c>
      <c r="E313" s="95">
        <f t="shared" si="65"/>
        <v>52.7</v>
      </c>
      <c r="F313" s="95">
        <f t="shared" si="66"/>
        <v>79.7</v>
      </c>
      <c r="G313" s="95">
        <f t="shared" si="67"/>
        <v>121.9</v>
      </c>
      <c r="H313" s="95">
        <f t="shared" si="68"/>
        <v>128.3</v>
      </c>
      <c r="I313" s="95">
        <f t="shared" si="69"/>
        <v>180</v>
      </c>
      <c r="J313" s="95">
        <f t="shared" si="70"/>
        <v>204.2</v>
      </c>
      <c r="K313" s="95">
        <f t="shared" si="71"/>
        <v>204.89999999999998</v>
      </c>
      <c r="L313" s="95">
        <f t="shared" si="72"/>
        <v>204.89999999999998</v>
      </c>
      <c r="M313" s="94">
        <f t="shared" si="73"/>
        <v>237.39999999999998</v>
      </c>
      <c r="N313" s="94">
        <f t="shared" si="74"/>
        <v>241.39999999999998</v>
      </c>
      <c r="O313" s="96">
        <f t="shared" si="75"/>
        <v>366.2</v>
      </c>
      <c r="P313" s="97"/>
    </row>
    <row r="314" spans="1:16" ht="21" hidden="1">
      <c r="A314" s="98">
        <v>45279</v>
      </c>
      <c r="B314" s="93">
        <v>19</v>
      </c>
      <c r="C314" s="94">
        <f t="shared" si="63"/>
        <v>23.8</v>
      </c>
      <c r="D314" s="95">
        <f t="shared" si="64"/>
        <v>23.8</v>
      </c>
      <c r="E314" s="95">
        <f t="shared" si="65"/>
        <v>50.8</v>
      </c>
      <c r="F314" s="95">
        <f t="shared" si="66"/>
        <v>93</v>
      </c>
      <c r="G314" s="95">
        <f t="shared" si="67"/>
        <v>99.4</v>
      </c>
      <c r="H314" s="95">
        <f t="shared" si="68"/>
        <v>151.10000000000002</v>
      </c>
      <c r="I314" s="95">
        <f t="shared" si="69"/>
        <v>175.3</v>
      </c>
      <c r="J314" s="95">
        <f t="shared" si="70"/>
        <v>176</v>
      </c>
      <c r="K314" s="95">
        <f t="shared" si="71"/>
        <v>176</v>
      </c>
      <c r="L314" s="95">
        <f t="shared" si="72"/>
        <v>177</v>
      </c>
      <c r="M314" s="94">
        <f t="shared" si="73"/>
        <v>212.5</v>
      </c>
      <c r="N314" s="94">
        <f t="shared" si="74"/>
        <v>212.5</v>
      </c>
      <c r="O314" s="96">
        <f t="shared" si="75"/>
        <v>338.3</v>
      </c>
      <c r="P314" s="97"/>
    </row>
    <row r="315" spans="1:16" ht="21" hidden="1">
      <c r="A315" s="92">
        <v>45280</v>
      </c>
      <c r="B315" s="99">
        <v>20</v>
      </c>
      <c r="C315" s="94">
        <f t="shared" si="63"/>
        <v>0</v>
      </c>
      <c r="D315" s="95">
        <f t="shared" si="64"/>
        <v>27</v>
      </c>
      <c r="E315" s="95">
        <f t="shared" si="65"/>
        <v>69.2</v>
      </c>
      <c r="F315" s="95">
        <f t="shared" si="66"/>
        <v>75.60000000000001</v>
      </c>
      <c r="G315" s="95">
        <f t="shared" si="67"/>
        <v>127.30000000000001</v>
      </c>
      <c r="H315" s="95">
        <f t="shared" si="68"/>
        <v>151.5</v>
      </c>
      <c r="I315" s="95">
        <f t="shared" si="69"/>
        <v>152.2</v>
      </c>
      <c r="J315" s="95">
        <f t="shared" si="70"/>
        <v>152.2</v>
      </c>
      <c r="K315" s="95">
        <f t="shared" si="71"/>
        <v>153.2</v>
      </c>
      <c r="L315" s="95">
        <f t="shared" si="72"/>
        <v>160.29999999999998</v>
      </c>
      <c r="M315" s="94">
        <f t="shared" si="73"/>
        <v>188.7</v>
      </c>
      <c r="N315" s="94">
        <f t="shared" si="74"/>
        <v>188.7</v>
      </c>
      <c r="O315" s="96">
        <f t="shared" si="75"/>
        <v>361.1</v>
      </c>
      <c r="P315" s="97"/>
    </row>
    <row r="316" spans="1:16" ht="21" hidden="1">
      <c r="A316" s="92">
        <v>45281</v>
      </c>
      <c r="B316" s="93">
        <v>21</v>
      </c>
      <c r="C316" s="94">
        <f t="shared" si="63"/>
        <v>27</v>
      </c>
      <c r="D316" s="95">
        <f t="shared" si="64"/>
        <v>69.2</v>
      </c>
      <c r="E316" s="95">
        <f t="shared" si="65"/>
        <v>75.60000000000001</v>
      </c>
      <c r="F316" s="95">
        <f t="shared" si="66"/>
        <v>127.30000000000001</v>
      </c>
      <c r="G316" s="95">
        <f t="shared" si="67"/>
        <v>151.5</v>
      </c>
      <c r="H316" s="95">
        <f t="shared" si="68"/>
        <v>152.2</v>
      </c>
      <c r="I316" s="95">
        <f t="shared" si="69"/>
        <v>152.2</v>
      </c>
      <c r="J316" s="95">
        <f t="shared" si="70"/>
        <v>153.2</v>
      </c>
      <c r="K316" s="95">
        <f t="shared" si="71"/>
        <v>160.29999999999998</v>
      </c>
      <c r="L316" s="95">
        <f t="shared" si="72"/>
        <v>182.29999999999998</v>
      </c>
      <c r="M316" s="94">
        <f t="shared" si="73"/>
        <v>188.7</v>
      </c>
      <c r="N316" s="94">
        <f t="shared" si="74"/>
        <v>224.7</v>
      </c>
      <c r="O316" s="96">
        <f t="shared" si="75"/>
        <v>361.1</v>
      </c>
      <c r="P316" s="97"/>
    </row>
    <row r="317" spans="1:16" ht="21" hidden="1">
      <c r="A317" s="98">
        <v>45282</v>
      </c>
      <c r="B317" s="93">
        <v>22</v>
      </c>
      <c r="C317" s="94">
        <f t="shared" si="63"/>
        <v>42.2</v>
      </c>
      <c r="D317" s="95">
        <f t="shared" si="64"/>
        <v>48.6</v>
      </c>
      <c r="E317" s="95">
        <f t="shared" si="65"/>
        <v>100.30000000000001</v>
      </c>
      <c r="F317" s="95">
        <f t="shared" si="66"/>
        <v>124.50000000000001</v>
      </c>
      <c r="G317" s="95">
        <f t="shared" si="67"/>
        <v>125.20000000000002</v>
      </c>
      <c r="H317" s="95">
        <f t="shared" si="68"/>
        <v>125.20000000000002</v>
      </c>
      <c r="I317" s="95">
        <f t="shared" si="69"/>
        <v>126.20000000000002</v>
      </c>
      <c r="J317" s="95">
        <f t="shared" si="70"/>
        <v>133.3</v>
      </c>
      <c r="K317" s="95">
        <f t="shared" si="71"/>
        <v>155.3</v>
      </c>
      <c r="L317" s="95">
        <f t="shared" si="72"/>
        <v>157.70000000000002</v>
      </c>
      <c r="M317" s="94">
        <f t="shared" si="73"/>
        <v>197.70000000000002</v>
      </c>
      <c r="N317" s="94">
        <f t="shared" si="74"/>
        <v>203.8</v>
      </c>
      <c r="O317" s="96">
        <f t="shared" si="75"/>
        <v>334.1000000000001</v>
      </c>
      <c r="P317" s="97"/>
    </row>
    <row r="318" spans="1:16" ht="21" hidden="1">
      <c r="A318" s="92">
        <v>45283</v>
      </c>
      <c r="B318" s="93">
        <v>23</v>
      </c>
      <c r="C318" s="94">
        <f t="shared" si="63"/>
        <v>6.4</v>
      </c>
      <c r="D318" s="95">
        <f t="shared" si="64"/>
        <v>58.1</v>
      </c>
      <c r="E318" s="95">
        <f t="shared" si="65"/>
        <v>82.3</v>
      </c>
      <c r="F318" s="95">
        <f t="shared" si="66"/>
        <v>83</v>
      </c>
      <c r="G318" s="95">
        <f t="shared" si="67"/>
        <v>83</v>
      </c>
      <c r="H318" s="95">
        <f t="shared" si="68"/>
        <v>84</v>
      </c>
      <c r="I318" s="95">
        <f t="shared" si="69"/>
        <v>91.1</v>
      </c>
      <c r="J318" s="95">
        <f t="shared" si="70"/>
        <v>113.1</v>
      </c>
      <c r="K318" s="95">
        <f t="shared" si="71"/>
        <v>115.5</v>
      </c>
      <c r="L318" s="95">
        <f t="shared" si="72"/>
        <v>119.5</v>
      </c>
      <c r="M318" s="94">
        <f t="shared" si="73"/>
        <v>161.6</v>
      </c>
      <c r="N318" s="94">
        <f t="shared" si="74"/>
        <v>163.79999999999998</v>
      </c>
      <c r="O318" s="96">
        <f t="shared" si="75"/>
        <v>291.90000000000003</v>
      </c>
      <c r="P318" s="97"/>
    </row>
    <row r="319" spans="1:16" ht="21" hidden="1">
      <c r="A319" s="92">
        <v>45284</v>
      </c>
      <c r="B319" s="93">
        <v>24</v>
      </c>
      <c r="C319" s="94">
        <f t="shared" si="63"/>
        <v>51.7</v>
      </c>
      <c r="D319" s="95">
        <f t="shared" si="64"/>
        <v>75.9</v>
      </c>
      <c r="E319" s="95">
        <f t="shared" si="65"/>
        <v>76.60000000000001</v>
      </c>
      <c r="F319" s="95">
        <f t="shared" si="66"/>
        <v>76.60000000000001</v>
      </c>
      <c r="G319" s="95">
        <f t="shared" si="67"/>
        <v>77.60000000000001</v>
      </c>
      <c r="H319" s="95">
        <f t="shared" si="68"/>
        <v>84.7</v>
      </c>
      <c r="I319" s="95">
        <f t="shared" si="69"/>
        <v>106.7</v>
      </c>
      <c r="J319" s="95">
        <f t="shared" si="70"/>
        <v>109.10000000000001</v>
      </c>
      <c r="K319" s="95">
        <f t="shared" si="71"/>
        <v>113.10000000000001</v>
      </c>
      <c r="L319" s="95">
        <f t="shared" si="72"/>
        <v>113.10000000000001</v>
      </c>
      <c r="M319" s="94">
        <f t="shared" si="73"/>
        <v>157.4</v>
      </c>
      <c r="N319" s="94">
        <f t="shared" si="74"/>
        <v>174.3</v>
      </c>
      <c r="O319" s="96">
        <f t="shared" si="75"/>
        <v>286.40000000000003</v>
      </c>
      <c r="P319" s="97"/>
    </row>
    <row r="320" spans="1:16" ht="21" hidden="1">
      <c r="A320" s="98">
        <v>45285</v>
      </c>
      <c r="B320" s="93">
        <v>25</v>
      </c>
      <c r="C320" s="94">
        <f t="shared" si="63"/>
        <v>24.2</v>
      </c>
      <c r="D320" s="95">
        <f t="shared" si="64"/>
        <v>24.9</v>
      </c>
      <c r="E320" s="95">
        <f t="shared" si="65"/>
        <v>24.9</v>
      </c>
      <c r="F320" s="95">
        <f t="shared" si="66"/>
        <v>25.9</v>
      </c>
      <c r="G320" s="95">
        <f t="shared" si="67"/>
        <v>33</v>
      </c>
      <c r="H320" s="95">
        <f t="shared" si="68"/>
        <v>55</v>
      </c>
      <c r="I320" s="95">
        <f t="shared" si="69"/>
        <v>57.4</v>
      </c>
      <c r="J320" s="95">
        <f t="shared" si="70"/>
        <v>61.4</v>
      </c>
      <c r="K320" s="95">
        <f t="shared" si="71"/>
        <v>61.4</v>
      </c>
      <c r="L320" s="95">
        <f t="shared" si="72"/>
        <v>61.4</v>
      </c>
      <c r="M320" s="94">
        <f t="shared" si="73"/>
        <v>122.6</v>
      </c>
      <c r="N320" s="94">
        <f t="shared" si="74"/>
        <v>124.5</v>
      </c>
      <c r="O320" s="96">
        <f t="shared" si="75"/>
        <v>244.6</v>
      </c>
      <c r="P320" s="97"/>
    </row>
    <row r="321" spans="1:16" ht="21" hidden="1">
      <c r="A321" s="92">
        <v>45286</v>
      </c>
      <c r="B321" s="93">
        <v>26</v>
      </c>
      <c r="C321" s="94">
        <f t="shared" si="63"/>
        <v>0.7</v>
      </c>
      <c r="D321" s="95">
        <f t="shared" si="64"/>
        <v>0.7</v>
      </c>
      <c r="E321" s="95">
        <f t="shared" si="65"/>
        <v>1.7</v>
      </c>
      <c r="F321" s="95">
        <f t="shared" si="66"/>
        <v>8.799999999999999</v>
      </c>
      <c r="G321" s="95">
        <f t="shared" si="67"/>
        <v>30.799999999999997</v>
      </c>
      <c r="H321" s="95">
        <f t="shared" si="68"/>
        <v>33.199999999999996</v>
      </c>
      <c r="I321" s="95">
        <f t="shared" si="69"/>
        <v>37.199999999999996</v>
      </c>
      <c r="J321" s="95">
        <f t="shared" si="70"/>
        <v>37.199999999999996</v>
      </c>
      <c r="K321" s="95">
        <f t="shared" si="71"/>
        <v>37.199999999999996</v>
      </c>
      <c r="L321" s="95">
        <f t="shared" si="72"/>
        <v>73.19999999999999</v>
      </c>
      <c r="M321" s="94">
        <f t="shared" si="73"/>
        <v>100.29999999999998</v>
      </c>
      <c r="N321" s="94">
        <f t="shared" si="74"/>
        <v>102.59999999999998</v>
      </c>
      <c r="O321" s="96">
        <f t="shared" si="75"/>
        <v>237.39999999999998</v>
      </c>
      <c r="P321" s="97"/>
    </row>
    <row r="322" spans="1:16" ht="21" hidden="1">
      <c r="A322" s="92">
        <v>45287</v>
      </c>
      <c r="B322" s="93">
        <v>27</v>
      </c>
      <c r="C322" s="94">
        <f t="shared" si="63"/>
        <v>0</v>
      </c>
      <c r="D322" s="95">
        <f t="shared" si="64"/>
        <v>1</v>
      </c>
      <c r="E322" s="95">
        <f t="shared" si="65"/>
        <v>8.1</v>
      </c>
      <c r="F322" s="95">
        <f t="shared" si="66"/>
        <v>30.1</v>
      </c>
      <c r="G322" s="95">
        <f t="shared" si="67"/>
        <v>32.5</v>
      </c>
      <c r="H322" s="95">
        <f t="shared" si="68"/>
        <v>36.5</v>
      </c>
      <c r="I322" s="95">
        <f t="shared" si="69"/>
        <v>36.5</v>
      </c>
      <c r="J322" s="95">
        <f t="shared" si="70"/>
        <v>36.5</v>
      </c>
      <c r="K322" s="95">
        <f t="shared" si="71"/>
        <v>72.5</v>
      </c>
      <c r="L322" s="95">
        <f t="shared" si="72"/>
        <v>78.6</v>
      </c>
      <c r="M322" s="94">
        <f t="shared" si="73"/>
        <v>101.89999999999999</v>
      </c>
      <c r="N322" s="94">
        <f t="shared" si="74"/>
        <v>103.19999999999999</v>
      </c>
      <c r="O322" s="96">
        <f t="shared" si="75"/>
        <v>288.7</v>
      </c>
      <c r="P322" s="97"/>
    </row>
    <row r="323" spans="1:16" ht="21" hidden="1">
      <c r="A323" s="98">
        <v>45288</v>
      </c>
      <c r="B323" s="93">
        <v>28</v>
      </c>
      <c r="C323" s="94">
        <f t="shared" si="63"/>
        <v>1</v>
      </c>
      <c r="D323" s="95">
        <f t="shared" si="64"/>
        <v>8.1</v>
      </c>
      <c r="E323" s="95">
        <f t="shared" si="65"/>
        <v>30.1</v>
      </c>
      <c r="F323" s="95">
        <f t="shared" si="66"/>
        <v>32.5</v>
      </c>
      <c r="G323" s="95">
        <f t="shared" si="67"/>
        <v>36.5</v>
      </c>
      <c r="H323" s="95">
        <f t="shared" si="68"/>
        <v>36.5</v>
      </c>
      <c r="I323" s="95">
        <f t="shared" si="69"/>
        <v>36.5</v>
      </c>
      <c r="J323" s="95">
        <f t="shared" si="70"/>
        <v>72.5</v>
      </c>
      <c r="K323" s="95">
        <f t="shared" si="71"/>
        <v>78.6</v>
      </c>
      <c r="L323" s="95">
        <f t="shared" si="72"/>
        <v>80.8</v>
      </c>
      <c r="M323" s="94">
        <f t="shared" si="73"/>
        <v>103.19999999999999</v>
      </c>
      <c r="N323" s="94">
        <f t="shared" si="74"/>
        <v>103.19999999999999</v>
      </c>
      <c r="O323" s="96">
        <f t="shared" si="75"/>
        <v>290.8</v>
      </c>
      <c r="P323" s="97"/>
    </row>
    <row r="324" spans="1:16" ht="21" hidden="1">
      <c r="A324" s="92">
        <v>45289</v>
      </c>
      <c r="B324" s="100">
        <v>29</v>
      </c>
      <c r="C324" s="94">
        <f t="shared" si="63"/>
        <v>7.1</v>
      </c>
      <c r="D324" s="95">
        <f t="shared" si="64"/>
        <v>29.1</v>
      </c>
      <c r="E324" s="95">
        <f t="shared" si="65"/>
        <v>31.5</v>
      </c>
      <c r="F324" s="95">
        <f t="shared" si="66"/>
        <v>35.5</v>
      </c>
      <c r="G324" s="95">
        <f t="shared" si="67"/>
        <v>35.5</v>
      </c>
      <c r="H324" s="95">
        <f t="shared" si="68"/>
        <v>35.5</v>
      </c>
      <c r="I324" s="95">
        <f t="shared" si="69"/>
        <v>71.5</v>
      </c>
      <c r="J324" s="95">
        <f t="shared" si="70"/>
        <v>77.6</v>
      </c>
      <c r="K324" s="95">
        <f t="shared" si="71"/>
        <v>79.8</v>
      </c>
      <c r="L324" s="95">
        <f t="shared" si="72"/>
        <v>96.69999999999999</v>
      </c>
      <c r="M324" s="94">
        <f t="shared" si="73"/>
        <v>102.19999999999999</v>
      </c>
      <c r="N324" s="94">
        <f t="shared" si="74"/>
        <v>102.19999999999999</v>
      </c>
      <c r="O324" s="96">
        <f t="shared" si="75"/>
        <v>290.7</v>
      </c>
      <c r="P324" s="97"/>
    </row>
    <row r="325" spans="1:16" ht="21" hidden="1">
      <c r="A325" s="92">
        <v>45290</v>
      </c>
      <c r="B325" s="101">
        <v>30</v>
      </c>
      <c r="C325" s="94">
        <f t="shared" si="63"/>
        <v>22</v>
      </c>
      <c r="D325" s="95">
        <f t="shared" si="64"/>
        <v>24.4</v>
      </c>
      <c r="E325" s="95">
        <f t="shared" si="65"/>
        <v>28.4</v>
      </c>
      <c r="F325" s="95">
        <f t="shared" si="66"/>
        <v>28.4</v>
      </c>
      <c r="G325" s="95">
        <f t="shared" si="67"/>
        <v>28.4</v>
      </c>
      <c r="H325" s="95">
        <f t="shared" si="68"/>
        <v>64.4</v>
      </c>
      <c r="I325" s="95">
        <f t="shared" si="69"/>
        <v>70.5</v>
      </c>
      <c r="J325" s="95">
        <f t="shared" si="70"/>
        <v>72.7</v>
      </c>
      <c r="K325" s="95">
        <f t="shared" si="71"/>
        <v>89.6</v>
      </c>
      <c r="L325" s="95">
        <f t="shared" si="72"/>
        <v>91.5</v>
      </c>
      <c r="M325" s="94">
        <f t="shared" si="73"/>
        <v>95.1</v>
      </c>
      <c r="N325" s="94">
        <f t="shared" si="74"/>
        <v>95.1</v>
      </c>
      <c r="O325" s="96">
        <f t="shared" si="75"/>
        <v>283.6</v>
      </c>
      <c r="P325" s="97"/>
    </row>
    <row r="326" spans="1:16" ht="21" hidden="1">
      <c r="A326" s="98">
        <v>45291</v>
      </c>
      <c r="B326" s="101">
        <v>31</v>
      </c>
      <c r="C326" s="94">
        <f t="shared" si="63"/>
        <v>2.4</v>
      </c>
      <c r="D326" s="95">
        <f t="shared" si="64"/>
        <v>6.4</v>
      </c>
      <c r="E326" s="95">
        <f t="shared" si="65"/>
        <v>6.4</v>
      </c>
      <c r="F326" s="95">
        <f t="shared" si="66"/>
        <v>6.4</v>
      </c>
      <c r="G326" s="95">
        <f t="shared" si="67"/>
        <v>42.4</v>
      </c>
      <c r="H326" s="95">
        <f t="shared" si="68"/>
        <v>48.5</v>
      </c>
      <c r="I326" s="95">
        <f t="shared" si="69"/>
        <v>50.7</v>
      </c>
      <c r="J326" s="95">
        <f t="shared" si="70"/>
        <v>67.6</v>
      </c>
      <c r="K326" s="95">
        <f t="shared" si="71"/>
        <v>69.5</v>
      </c>
      <c r="L326" s="95">
        <f t="shared" si="72"/>
        <v>71.8</v>
      </c>
      <c r="M326" s="94">
        <f t="shared" si="73"/>
        <v>73.1</v>
      </c>
      <c r="N326" s="94">
        <f t="shared" si="74"/>
        <v>73.1</v>
      </c>
      <c r="O326" s="96">
        <f t="shared" si="75"/>
        <v>261.6</v>
      </c>
      <c r="P326" s="97"/>
    </row>
    <row r="327" spans="1:16" ht="21" hidden="1">
      <c r="A327" s="92">
        <v>45292</v>
      </c>
      <c r="B327" s="102">
        <v>1</v>
      </c>
      <c r="C327" s="103">
        <f>+K7</f>
        <v>4</v>
      </c>
      <c r="D327" s="104">
        <f t="shared" si="64"/>
        <v>4</v>
      </c>
      <c r="E327" s="104">
        <f t="shared" si="65"/>
        <v>4</v>
      </c>
      <c r="F327" s="104">
        <f t="shared" si="66"/>
        <v>40</v>
      </c>
      <c r="G327" s="104">
        <f t="shared" si="67"/>
        <v>46.1</v>
      </c>
      <c r="H327" s="104">
        <f t="shared" si="68"/>
        <v>48.300000000000004</v>
      </c>
      <c r="I327" s="104">
        <f t="shared" si="69"/>
        <v>65.2</v>
      </c>
      <c r="J327" s="104">
        <f t="shared" si="70"/>
        <v>67.10000000000001</v>
      </c>
      <c r="K327" s="104">
        <f t="shared" si="71"/>
        <v>69.4</v>
      </c>
      <c r="L327" s="104">
        <f t="shared" si="72"/>
        <v>70.7</v>
      </c>
      <c r="M327" s="103">
        <f t="shared" si="73"/>
        <v>70.7</v>
      </c>
      <c r="N327" s="103">
        <f t="shared" si="74"/>
        <v>126.7</v>
      </c>
      <c r="O327" s="105">
        <f t="shared" si="75"/>
        <v>259.20000000000005</v>
      </c>
      <c r="P327" s="106"/>
    </row>
    <row r="328" spans="1:16" ht="21" hidden="1">
      <c r="A328" s="92">
        <v>45293</v>
      </c>
      <c r="B328" s="93">
        <v>2</v>
      </c>
      <c r="C328" s="94">
        <f>+K8</f>
        <v>0</v>
      </c>
      <c r="D328" s="95">
        <f t="shared" si="64"/>
        <v>0</v>
      </c>
      <c r="E328" s="95">
        <f t="shared" si="65"/>
        <v>36</v>
      </c>
      <c r="F328" s="95">
        <f t="shared" si="66"/>
        <v>42.1</v>
      </c>
      <c r="G328" s="95">
        <f t="shared" si="67"/>
        <v>44.300000000000004</v>
      </c>
      <c r="H328" s="95">
        <f t="shared" si="68"/>
        <v>61.2</v>
      </c>
      <c r="I328" s="95">
        <f t="shared" si="69"/>
        <v>63.1</v>
      </c>
      <c r="J328" s="95">
        <f t="shared" si="70"/>
        <v>65.4</v>
      </c>
      <c r="K328" s="95">
        <f t="shared" si="71"/>
        <v>66.7</v>
      </c>
      <c r="L328" s="95">
        <f t="shared" si="72"/>
        <v>66.7</v>
      </c>
      <c r="M328" s="94">
        <f t="shared" si="73"/>
        <v>122.7</v>
      </c>
      <c r="N328" s="94">
        <f t="shared" si="74"/>
        <v>124.8</v>
      </c>
      <c r="O328" s="96">
        <f t="shared" si="75"/>
        <v>255.20000000000002</v>
      </c>
      <c r="P328" s="97"/>
    </row>
    <row r="329" spans="1:16" ht="21" hidden="1">
      <c r="A329" s="98">
        <v>45294</v>
      </c>
      <c r="B329" s="93">
        <v>3</v>
      </c>
      <c r="C329" s="94">
        <f aca="true" t="shared" si="76" ref="C329:C357">+K9</f>
        <v>0</v>
      </c>
      <c r="D329" s="95">
        <f t="shared" si="64"/>
        <v>36</v>
      </c>
      <c r="E329" s="95">
        <f t="shared" si="65"/>
        <v>42.1</v>
      </c>
      <c r="F329" s="95">
        <f t="shared" si="66"/>
        <v>44.300000000000004</v>
      </c>
      <c r="G329" s="95">
        <f t="shared" si="67"/>
        <v>61.2</v>
      </c>
      <c r="H329" s="95">
        <f t="shared" si="68"/>
        <v>63.1</v>
      </c>
      <c r="I329" s="95">
        <f t="shared" si="69"/>
        <v>65.4</v>
      </c>
      <c r="J329" s="95">
        <f t="shared" si="70"/>
        <v>66.7</v>
      </c>
      <c r="K329" s="95">
        <f t="shared" si="71"/>
        <v>66.7</v>
      </c>
      <c r="L329" s="95">
        <f t="shared" si="72"/>
        <v>66.7</v>
      </c>
      <c r="M329" s="94">
        <f t="shared" si="73"/>
        <v>124.8</v>
      </c>
      <c r="N329" s="94">
        <f t="shared" si="74"/>
        <v>125.8</v>
      </c>
      <c r="O329" s="96">
        <f t="shared" si="75"/>
        <v>255.20000000000002</v>
      </c>
      <c r="P329" s="97"/>
    </row>
    <row r="330" spans="1:16" ht="21" hidden="1">
      <c r="A330" s="92">
        <v>45295</v>
      </c>
      <c r="B330" s="93">
        <v>4</v>
      </c>
      <c r="C330" s="94">
        <f t="shared" si="76"/>
        <v>36</v>
      </c>
      <c r="D330" s="95">
        <f t="shared" si="64"/>
        <v>42.1</v>
      </c>
      <c r="E330" s="95">
        <f t="shared" si="65"/>
        <v>44.300000000000004</v>
      </c>
      <c r="F330" s="95">
        <f t="shared" si="66"/>
        <v>61.2</v>
      </c>
      <c r="G330" s="95">
        <f t="shared" si="67"/>
        <v>63.1</v>
      </c>
      <c r="H330" s="95">
        <f t="shared" si="68"/>
        <v>65.4</v>
      </c>
      <c r="I330" s="95">
        <f t="shared" si="69"/>
        <v>66.7</v>
      </c>
      <c r="J330" s="95">
        <f t="shared" si="70"/>
        <v>66.7</v>
      </c>
      <c r="K330" s="95">
        <f t="shared" si="71"/>
        <v>66.7</v>
      </c>
      <c r="L330" s="95">
        <f t="shared" si="72"/>
        <v>66.7</v>
      </c>
      <c r="M330" s="94">
        <f t="shared" si="73"/>
        <v>125.8</v>
      </c>
      <c r="N330" s="94">
        <f t="shared" si="74"/>
        <v>172.4</v>
      </c>
      <c r="O330" s="96">
        <f t="shared" si="75"/>
        <v>255.20000000000002</v>
      </c>
      <c r="P330" s="97"/>
    </row>
    <row r="331" spans="1:16" ht="21" hidden="1">
      <c r="A331" s="92">
        <v>45296</v>
      </c>
      <c r="B331" s="93">
        <v>5</v>
      </c>
      <c r="C331" s="94">
        <f t="shared" si="76"/>
        <v>6.1</v>
      </c>
      <c r="D331" s="95">
        <f t="shared" si="64"/>
        <v>8.3</v>
      </c>
      <c r="E331" s="95">
        <f t="shared" si="65"/>
        <v>25.2</v>
      </c>
      <c r="F331" s="95">
        <f t="shared" si="66"/>
        <v>27.099999999999998</v>
      </c>
      <c r="G331" s="95">
        <f t="shared" si="67"/>
        <v>29.4</v>
      </c>
      <c r="H331" s="95">
        <f t="shared" si="68"/>
        <v>30.7</v>
      </c>
      <c r="I331" s="95">
        <f t="shared" si="69"/>
        <v>30.7</v>
      </c>
      <c r="J331" s="95">
        <f t="shared" si="70"/>
        <v>30.7</v>
      </c>
      <c r="K331" s="95">
        <f t="shared" si="71"/>
        <v>30.7</v>
      </c>
      <c r="L331" s="95">
        <f t="shared" si="72"/>
        <v>30.7</v>
      </c>
      <c r="M331" s="94">
        <f t="shared" si="73"/>
        <v>136.4</v>
      </c>
      <c r="N331" s="94">
        <f t="shared" si="74"/>
        <v>136.4</v>
      </c>
      <c r="O331" s="96">
        <f t="shared" si="75"/>
        <v>219.20000000000002</v>
      </c>
      <c r="P331" s="97"/>
    </row>
    <row r="332" spans="1:16" ht="21" hidden="1">
      <c r="A332" s="98">
        <v>45297</v>
      </c>
      <c r="B332" s="93">
        <v>6</v>
      </c>
      <c r="C332" s="94">
        <f t="shared" si="76"/>
        <v>2.2</v>
      </c>
      <c r="D332" s="95">
        <f t="shared" si="64"/>
        <v>19.099999999999998</v>
      </c>
      <c r="E332" s="95">
        <f t="shared" si="65"/>
        <v>20.999999999999996</v>
      </c>
      <c r="F332" s="95">
        <f t="shared" si="66"/>
        <v>23.299999999999997</v>
      </c>
      <c r="G332" s="95">
        <f t="shared" si="67"/>
        <v>24.599999999999998</v>
      </c>
      <c r="H332" s="95">
        <f t="shared" si="68"/>
        <v>24.599999999999998</v>
      </c>
      <c r="I332" s="95">
        <f t="shared" si="69"/>
        <v>24.599999999999998</v>
      </c>
      <c r="J332" s="95">
        <f t="shared" si="70"/>
        <v>24.599999999999998</v>
      </c>
      <c r="K332" s="95">
        <f t="shared" si="71"/>
        <v>24.599999999999998</v>
      </c>
      <c r="L332" s="95">
        <f t="shared" si="72"/>
        <v>80.6</v>
      </c>
      <c r="M332" s="94">
        <f t="shared" si="73"/>
        <v>130.29999999999998</v>
      </c>
      <c r="N332" s="94">
        <f t="shared" si="74"/>
        <v>130.29999999999998</v>
      </c>
      <c r="O332" s="96">
        <f t="shared" si="75"/>
        <v>213.1</v>
      </c>
      <c r="P332" s="97"/>
    </row>
    <row r="333" spans="1:16" ht="21" hidden="1">
      <c r="A333" s="92">
        <v>45298</v>
      </c>
      <c r="B333" s="93">
        <v>7</v>
      </c>
      <c r="C333" s="94">
        <f t="shared" si="76"/>
        <v>16.9</v>
      </c>
      <c r="D333" s="95">
        <f t="shared" si="64"/>
        <v>18.799999999999997</v>
      </c>
      <c r="E333" s="95">
        <f t="shared" si="65"/>
        <v>21.099999999999998</v>
      </c>
      <c r="F333" s="95">
        <f t="shared" si="66"/>
        <v>22.4</v>
      </c>
      <c r="G333" s="95">
        <f t="shared" si="67"/>
        <v>22.4</v>
      </c>
      <c r="H333" s="95">
        <f t="shared" si="68"/>
        <v>22.4</v>
      </c>
      <c r="I333" s="95">
        <f t="shared" si="69"/>
        <v>22.4</v>
      </c>
      <c r="J333" s="95">
        <f t="shared" si="70"/>
        <v>22.4</v>
      </c>
      <c r="K333" s="95">
        <f t="shared" si="71"/>
        <v>78.4</v>
      </c>
      <c r="L333" s="95">
        <f t="shared" si="72"/>
        <v>80.5</v>
      </c>
      <c r="M333" s="94">
        <f t="shared" si="73"/>
        <v>128.1</v>
      </c>
      <c r="N333" s="94">
        <f t="shared" si="74"/>
        <v>128.1</v>
      </c>
      <c r="O333" s="96">
        <f t="shared" si="75"/>
        <v>210.9</v>
      </c>
      <c r="P333" s="97"/>
    </row>
    <row r="334" spans="1:16" ht="21" hidden="1">
      <c r="A334" s="92">
        <v>45299</v>
      </c>
      <c r="B334" s="93">
        <v>8</v>
      </c>
      <c r="C334" s="94">
        <f t="shared" si="76"/>
        <v>1.9</v>
      </c>
      <c r="D334" s="95">
        <f t="shared" si="64"/>
        <v>4.199999999999999</v>
      </c>
      <c r="E334" s="95">
        <f t="shared" si="65"/>
        <v>5.499999999999999</v>
      </c>
      <c r="F334" s="95">
        <f t="shared" si="66"/>
        <v>5.499999999999999</v>
      </c>
      <c r="G334" s="95">
        <f t="shared" si="67"/>
        <v>5.499999999999999</v>
      </c>
      <c r="H334" s="95">
        <f t="shared" si="68"/>
        <v>5.499999999999999</v>
      </c>
      <c r="I334" s="95">
        <f t="shared" si="69"/>
        <v>5.499999999999999</v>
      </c>
      <c r="J334" s="95">
        <f t="shared" si="70"/>
        <v>61.5</v>
      </c>
      <c r="K334" s="95">
        <f t="shared" si="71"/>
        <v>63.6</v>
      </c>
      <c r="L334" s="95">
        <f t="shared" si="72"/>
        <v>64.6</v>
      </c>
      <c r="M334" s="94">
        <f t="shared" si="73"/>
        <v>111.19999999999999</v>
      </c>
      <c r="N334" s="94">
        <f t="shared" si="74"/>
        <v>112.1</v>
      </c>
      <c r="O334" s="96">
        <f t="shared" si="75"/>
        <v>194</v>
      </c>
      <c r="P334" s="97"/>
    </row>
    <row r="335" spans="1:16" ht="21" hidden="1">
      <c r="A335" s="98">
        <v>45300</v>
      </c>
      <c r="B335" s="93">
        <v>9</v>
      </c>
      <c r="C335" s="94">
        <f t="shared" si="76"/>
        <v>2.3</v>
      </c>
      <c r="D335" s="95">
        <f t="shared" si="64"/>
        <v>3.5999999999999996</v>
      </c>
      <c r="E335" s="95">
        <f t="shared" si="65"/>
        <v>3.5999999999999996</v>
      </c>
      <c r="F335" s="95">
        <f t="shared" si="66"/>
        <v>3.5999999999999996</v>
      </c>
      <c r="G335" s="95">
        <f t="shared" si="67"/>
        <v>3.5999999999999996</v>
      </c>
      <c r="H335" s="95">
        <f t="shared" si="68"/>
        <v>3.5999999999999996</v>
      </c>
      <c r="I335" s="95">
        <f t="shared" si="69"/>
        <v>59.6</v>
      </c>
      <c r="J335" s="95">
        <f t="shared" si="70"/>
        <v>61.7</v>
      </c>
      <c r="K335" s="95">
        <f t="shared" si="71"/>
        <v>62.7</v>
      </c>
      <c r="L335" s="95">
        <f t="shared" si="72"/>
        <v>109.30000000000001</v>
      </c>
      <c r="M335" s="94">
        <f t="shared" si="73"/>
        <v>110.20000000000002</v>
      </c>
      <c r="N335" s="94">
        <f t="shared" si="74"/>
        <v>120.10000000000002</v>
      </c>
      <c r="O335" s="96">
        <f t="shared" si="75"/>
        <v>192.10000000000002</v>
      </c>
      <c r="P335" s="97"/>
    </row>
    <row r="336" spans="1:16" ht="21" hidden="1">
      <c r="A336" s="92">
        <v>45301</v>
      </c>
      <c r="B336" s="99">
        <v>10</v>
      </c>
      <c r="C336" s="94">
        <f t="shared" si="76"/>
        <v>1.3</v>
      </c>
      <c r="D336" s="95">
        <f t="shared" si="64"/>
        <v>1.3</v>
      </c>
      <c r="E336" s="95">
        <f t="shared" si="65"/>
        <v>1.3</v>
      </c>
      <c r="F336" s="95">
        <f t="shared" si="66"/>
        <v>1.3</v>
      </c>
      <c r="G336" s="95">
        <f t="shared" si="67"/>
        <v>1.3</v>
      </c>
      <c r="H336" s="95">
        <f t="shared" si="68"/>
        <v>57.3</v>
      </c>
      <c r="I336" s="95">
        <f t="shared" si="69"/>
        <v>59.4</v>
      </c>
      <c r="J336" s="95">
        <f t="shared" si="70"/>
        <v>60.4</v>
      </c>
      <c r="K336" s="95">
        <f t="shared" si="71"/>
        <v>107</v>
      </c>
      <c r="L336" s="95">
        <f t="shared" si="72"/>
        <v>107</v>
      </c>
      <c r="M336" s="94">
        <f t="shared" si="73"/>
        <v>117.80000000000001</v>
      </c>
      <c r="N336" s="94">
        <f t="shared" si="74"/>
        <v>134.8</v>
      </c>
      <c r="O336" s="96">
        <f t="shared" si="75"/>
        <v>189.8</v>
      </c>
      <c r="P336" s="97"/>
    </row>
    <row r="337" spans="1:16" ht="21" hidden="1">
      <c r="A337" s="92">
        <v>45302</v>
      </c>
      <c r="B337" s="93">
        <v>11</v>
      </c>
      <c r="C337" s="94">
        <f t="shared" si="76"/>
        <v>0</v>
      </c>
      <c r="D337" s="95">
        <f t="shared" si="64"/>
        <v>0</v>
      </c>
      <c r="E337" s="95">
        <f t="shared" si="65"/>
        <v>0</v>
      </c>
      <c r="F337" s="95">
        <f t="shared" si="66"/>
        <v>0</v>
      </c>
      <c r="G337" s="95">
        <f t="shared" si="67"/>
        <v>56</v>
      </c>
      <c r="H337" s="95">
        <f t="shared" si="68"/>
        <v>58.1</v>
      </c>
      <c r="I337" s="95">
        <f t="shared" si="69"/>
        <v>59.1</v>
      </c>
      <c r="J337" s="95">
        <f t="shared" si="70"/>
        <v>105.7</v>
      </c>
      <c r="K337" s="95">
        <f t="shared" si="71"/>
        <v>105.7</v>
      </c>
      <c r="L337" s="95">
        <f t="shared" si="72"/>
        <v>105.7</v>
      </c>
      <c r="M337" s="94">
        <f t="shared" si="73"/>
        <v>133.5</v>
      </c>
      <c r="N337" s="94">
        <f t="shared" si="74"/>
        <v>185.5</v>
      </c>
      <c r="O337" s="96">
        <f t="shared" si="75"/>
        <v>188.5</v>
      </c>
      <c r="P337" s="97"/>
    </row>
    <row r="338" spans="1:16" ht="21" hidden="1">
      <c r="A338" s="98">
        <v>45303</v>
      </c>
      <c r="B338" s="93">
        <v>12</v>
      </c>
      <c r="C338" s="94">
        <f t="shared" si="76"/>
        <v>0</v>
      </c>
      <c r="D338" s="95">
        <f t="shared" si="64"/>
        <v>0</v>
      </c>
      <c r="E338" s="95">
        <f t="shared" si="65"/>
        <v>0</v>
      </c>
      <c r="F338" s="95">
        <f t="shared" si="66"/>
        <v>56</v>
      </c>
      <c r="G338" s="95">
        <f t="shared" si="67"/>
        <v>58.1</v>
      </c>
      <c r="H338" s="95">
        <f t="shared" si="68"/>
        <v>59.1</v>
      </c>
      <c r="I338" s="95">
        <f t="shared" si="69"/>
        <v>105.7</v>
      </c>
      <c r="J338" s="95">
        <f t="shared" si="70"/>
        <v>105.7</v>
      </c>
      <c r="K338" s="95">
        <f t="shared" si="71"/>
        <v>105.7</v>
      </c>
      <c r="L338" s="95">
        <f t="shared" si="72"/>
        <v>105.7</v>
      </c>
      <c r="M338" s="94">
        <f t="shared" si="73"/>
        <v>185.5</v>
      </c>
      <c r="N338" s="94">
        <f t="shared" si="74"/>
        <v>187.6</v>
      </c>
      <c r="O338" s="96">
        <f t="shared" si="75"/>
        <v>188.5</v>
      </c>
      <c r="P338" s="97"/>
    </row>
    <row r="339" spans="1:16" ht="21" hidden="1">
      <c r="A339" s="92">
        <v>45304</v>
      </c>
      <c r="B339" s="93">
        <v>13</v>
      </c>
      <c r="C339" s="94">
        <f t="shared" si="76"/>
        <v>0</v>
      </c>
      <c r="D339" s="95">
        <f t="shared" si="64"/>
        <v>0</v>
      </c>
      <c r="E339" s="95">
        <f t="shared" si="65"/>
        <v>56</v>
      </c>
      <c r="F339" s="95">
        <f t="shared" si="66"/>
        <v>58.1</v>
      </c>
      <c r="G339" s="95">
        <f t="shared" si="67"/>
        <v>59.1</v>
      </c>
      <c r="H339" s="95">
        <f t="shared" si="68"/>
        <v>105.7</v>
      </c>
      <c r="I339" s="95">
        <f t="shared" si="69"/>
        <v>105.7</v>
      </c>
      <c r="J339" s="95">
        <f t="shared" si="70"/>
        <v>105.7</v>
      </c>
      <c r="K339" s="95">
        <f t="shared" si="71"/>
        <v>105.7</v>
      </c>
      <c r="L339" s="95">
        <f t="shared" si="72"/>
        <v>106.60000000000001</v>
      </c>
      <c r="M339" s="94">
        <f t="shared" si="73"/>
        <v>187.6</v>
      </c>
      <c r="N339" s="94">
        <f t="shared" si="74"/>
        <v>188.5</v>
      </c>
      <c r="O339" s="96">
        <f t="shared" si="75"/>
        <v>188.5</v>
      </c>
      <c r="P339" s="97"/>
    </row>
    <row r="340" spans="1:16" ht="21" hidden="1">
      <c r="A340" s="92">
        <v>45305</v>
      </c>
      <c r="B340" s="93">
        <v>14</v>
      </c>
      <c r="C340" s="94">
        <f t="shared" si="76"/>
        <v>0</v>
      </c>
      <c r="D340" s="95">
        <f t="shared" si="64"/>
        <v>56</v>
      </c>
      <c r="E340" s="95">
        <f t="shared" si="65"/>
        <v>58.1</v>
      </c>
      <c r="F340" s="95">
        <f t="shared" si="66"/>
        <v>59.1</v>
      </c>
      <c r="G340" s="95">
        <f t="shared" si="67"/>
        <v>105.7</v>
      </c>
      <c r="H340" s="95">
        <f t="shared" si="68"/>
        <v>105.7</v>
      </c>
      <c r="I340" s="95">
        <f t="shared" si="69"/>
        <v>105.7</v>
      </c>
      <c r="J340" s="95">
        <f t="shared" si="70"/>
        <v>105.7</v>
      </c>
      <c r="K340" s="95">
        <f t="shared" si="71"/>
        <v>106.60000000000001</v>
      </c>
      <c r="L340" s="95">
        <f t="shared" si="72"/>
        <v>116.50000000000001</v>
      </c>
      <c r="M340" s="94">
        <f t="shared" si="73"/>
        <v>188.5</v>
      </c>
      <c r="N340" s="94">
        <f t="shared" si="74"/>
        <v>188.5</v>
      </c>
      <c r="O340" s="96">
        <f t="shared" si="75"/>
        <v>192.2</v>
      </c>
      <c r="P340" s="97"/>
    </row>
    <row r="341" spans="1:16" ht="21" hidden="1">
      <c r="A341" s="98">
        <v>45306</v>
      </c>
      <c r="B341" s="93">
        <v>15</v>
      </c>
      <c r="C341" s="94">
        <f t="shared" si="76"/>
        <v>56</v>
      </c>
      <c r="D341" s="95">
        <f t="shared" si="64"/>
        <v>58.1</v>
      </c>
      <c r="E341" s="95">
        <f t="shared" si="65"/>
        <v>59.1</v>
      </c>
      <c r="F341" s="95">
        <f t="shared" si="66"/>
        <v>105.7</v>
      </c>
      <c r="G341" s="95">
        <f t="shared" si="67"/>
        <v>105.7</v>
      </c>
      <c r="H341" s="95">
        <f t="shared" si="68"/>
        <v>105.7</v>
      </c>
      <c r="I341" s="95">
        <f t="shared" si="69"/>
        <v>105.7</v>
      </c>
      <c r="J341" s="95">
        <f t="shared" si="70"/>
        <v>106.60000000000001</v>
      </c>
      <c r="K341" s="95">
        <f t="shared" si="71"/>
        <v>116.50000000000001</v>
      </c>
      <c r="L341" s="95">
        <f t="shared" si="72"/>
        <v>133.5</v>
      </c>
      <c r="M341" s="94">
        <f t="shared" si="73"/>
        <v>188.5</v>
      </c>
      <c r="N341" s="94">
        <f t="shared" si="74"/>
        <v>188.5</v>
      </c>
      <c r="O341" s="96">
        <f t="shared" si="75"/>
        <v>192.5</v>
      </c>
      <c r="P341" s="97"/>
    </row>
    <row r="342" spans="1:16" ht="21" hidden="1">
      <c r="A342" s="92">
        <v>45307</v>
      </c>
      <c r="B342" s="93">
        <v>16</v>
      </c>
      <c r="C342" s="94">
        <f t="shared" si="76"/>
        <v>2.1</v>
      </c>
      <c r="D342" s="95">
        <f t="shared" si="64"/>
        <v>3.1</v>
      </c>
      <c r="E342" s="95">
        <f t="shared" si="65"/>
        <v>49.7</v>
      </c>
      <c r="F342" s="95">
        <f t="shared" si="66"/>
        <v>49.7</v>
      </c>
      <c r="G342" s="95">
        <f t="shared" si="67"/>
        <v>49.7</v>
      </c>
      <c r="H342" s="95">
        <f t="shared" si="68"/>
        <v>49.7</v>
      </c>
      <c r="I342" s="95">
        <f t="shared" si="69"/>
        <v>50.6</v>
      </c>
      <c r="J342" s="95">
        <f t="shared" si="70"/>
        <v>60.5</v>
      </c>
      <c r="K342" s="95">
        <f t="shared" si="71"/>
        <v>77.5</v>
      </c>
      <c r="L342" s="95">
        <f t="shared" si="72"/>
        <v>129.5</v>
      </c>
      <c r="M342" s="94">
        <f t="shared" si="73"/>
        <v>132.5</v>
      </c>
      <c r="N342" s="94">
        <f t="shared" si="74"/>
        <v>132.5</v>
      </c>
      <c r="O342" s="96">
        <f t="shared" si="75"/>
        <v>151.3</v>
      </c>
      <c r="P342" s="97"/>
    </row>
    <row r="343" spans="1:16" ht="21" hidden="1">
      <c r="A343" s="92">
        <v>45308</v>
      </c>
      <c r="B343" s="93">
        <v>17</v>
      </c>
      <c r="C343" s="94">
        <f t="shared" si="76"/>
        <v>1</v>
      </c>
      <c r="D343" s="95">
        <f t="shared" si="64"/>
        <v>47.6</v>
      </c>
      <c r="E343" s="95">
        <f t="shared" si="65"/>
        <v>47.6</v>
      </c>
      <c r="F343" s="95">
        <f t="shared" si="66"/>
        <v>47.6</v>
      </c>
      <c r="G343" s="95">
        <f t="shared" si="67"/>
        <v>47.6</v>
      </c>
      <c r="H343" s="95">
        <f t="shared" si="68"/>
        <v>48.5</v>
      </c>
      <c r="I343" s="95">
        <f t="shared" si="69"/>
        <v>58.4</v>
      </c>
      <c r="J343" s="95">
        <f t="shared" si="70"/>
        <v>75.4</v>
      </c>
      <c r="K343" s="95">
        <f t="shared" si="71"/>
        <v>127.4</v>
      </c>
      <c r="L343" s="95">
        <f t="shared" si="72"/>
        <v>129.5</v>
      </c>
      <c r="M343" s="94">
        <f t="shared" si="73"/>
        <v>130.4</v>
      </c>
      <c r="N343" s="94">
        <f t="shared" si="74"/>
        <v>130.4</v>
      </c>
      <c r="O343" s="96">
        <f t="shared" si="75"/>
        <v>149.20000000000002</v>
      </c>
      <c r="P343" s="97"/>
    </row>
    <row r="344" spans="1:16" ht="21" hidden="1">
      <c r="A344" s="98">
        <v>45309</v>
      </c>
      <c r="B344" s="93">
        <v>18</v>
      </c>
      <c r="C344" s="94">
        <f t="shared" si="76"/>
        <v>46.6</v>
      </c>
      <c r="D344" s="95">
        <f t="shared" si="64"/>
        <v>46.6</v>
      </c>
      <c r="E344" s="95">
        <f t="shared" si="65"/>
        <v>46.6</v>
      </c>
      <c r="F344" s="95">
        <f t="shared" si="66"/>
        <v>46.6</v>
      </c>
      <c r="G344" s="95">
        <f t="shared" si="67"/>
        <v>47.5</v>
      </c>
      <c r="H344" s="95">
        <f t="shared" si="68"/>
        <v>57.4</v>
      </c>
      <c r="I344" s="95">
        <f t="shared" si="69"/>
        <v>74.4</v>
      </c>
      <c r="J344" s="95">
        <f t="shared" si="70"/>
        <v>126.4</v>
      </c>
      <c r="K344" s="95">
        <f t="shared" si="71"/>
        <v>128.5</v>
      </c>
      <c r="L344" s="95">
        <f t="shared" si="72"/>
        <v>129.4</v>
      </c>
      <c r="M344" s="94">
        <f t="shared" si="73"/>
        <v>129.4</v>
      </c>
      <c r="N344" s="94">
        <f t="shared" si="74"/>
        <v>129.4</v>
      </c>
      <c r="O344" s="96">
        <f t="shared" si="75"/>
        <v>148.20000000000002</v>
      </c>
      <c r="P344" s="97"/>
    </row>
    <row r="345" spans="1:16" ht="21" hidden="1">
      <c r="A345" s="92">
        <v>45310</v>
      </c>
      <c r="B345" s="93">
        <v>19</v>
      </c>
      <c r="C345" s="94">
        <f t="shared" si="76"/>
        <v>0</v>
      </c>
      <c r="D345" s="95">
        <f t="shared" si="64"/>
        <v>0</v>
      </c>
      <c r="E345" s="95">
        <f t="shared" si="65"/>
        <v>0</v>
      </c>
      <c r="F345" s="95">
        <f t="shared" si="66"/>
        <v>0.9</v>
      </c>
      <c r="G345" s="95">
        <f t="shared" si="67"/>
        <v>10.8</v>
      </c>
      <c r="H345" s="95">
        <f t="shared" si="68"/>
        <v>27.8</v>
      </c>
      <c r="I345" s="95">
        <f t="shared" si="69"/>
        <v>79.8</v>
      </c>
      <c r="J345" s="95">
        <f t="shared" si="70"/>
        <v>81.89999999999999</v>
      </c>
      <c r="K345" s="95">
        <f t="shared" si="71"/>
        <v>82.8</v>
      </c>
      <c r="L345" s="95">
        <f t="shared" si="72"/>
        <v>82.8</v>
      </c>
      <c r="M345" s="94">
        <f t="shared" si="73"/>
        <v>82.8</v>
      </c>
      <c r="N345" s="94">
        <f t="shared" si="74"/>
        <v>82.8</v>
      </c>
      <c r="O345" s="96">
        <f t="shared" si="75"/>
        <v>101.6</v>
      </c>
      <c r="P345" s="97"/>
    </row>
    <row r="346" spans="1:16" ht="21" hidden="1">
      <c r="A346" s="92">
        <v>45311</v>
      </c>
      <c r="B346" s="99">
        <v>20</v>
      </c>
      <c r="C346" s="94">
        <f t="shared" si="76"/>
        <v>0</v>
      </c>
      <c r="D346" s="95">
        <f t="shared" si="64"/>
        <v>0</v>
      </c>
      <c r="E346" s="95">
        <f t="shared" si="65"/>
        <v>0.9</v>
      </c>
      <c r="F346" s="95">
        <f t="shared" si="66"/>
        <v>10.8</v>
      </c>
      <c r="G346" s="95">
        <f t="shared" si="67"/>
        <v>27.8</v>
      </c>
      <c r="H346" s="95">
        <f t="shared" si="68"/>
        <v>79.8</v>
      </c>
      <c r="I346" s="95">
        <f t="shared" si="69"/>
        <v>81.89999999999999</v>
      </c>
      <c r="J346" s="95">
        <f t="shared" si="70"/>
        <v>82.8</v>
      </c>
      <c r="K346" s="95">
        <f t="shared" si="71"/>
        <v>82.8</v>
      </c>
      <c r="L346" s="95">
        <f t="shared" si="72"/>
        <v>82.8</v>
      </c>
      <c r="M346" s="94">
        <f t="shared" si="73"/>
        <v>82.8</v>
      </c>
      <c r="N346" s="94">
        <f t="shared" si="74"/>
        <v>82.8</v>
      </c>
      <c r="O346" s="96">
        <f t="shared" si="75"/>
        <v>101.6</v>
      </c>
      <c r="P346" s="97"/>
    </row>
    <row r="347" spans="1:16" ht="21" hidden="1">
      <c r="A347" s="98">
        <v>45312</v>
      </c>
      <c r="B347" s="93">
        <v>21</v>
      </c>
      <c r="C347" s="94">
        <f t="shared" si="76"/>
        <v>0</v>
      </c>
      <c r="D347" s="95">
        <f t="shared" si="64"/>
        <v>0.9</v>
      </c>
      <c r="E347" s="95">
        <f t="shared" si="65"/>
        <v>10.8</v>
      </c>
      <c r="F347" s="95">
        <f t="shared" si="66"/>
        <v>27.8</v>
      </c>
      <c r="G347" s="95">
        <f t="shared" si="67"/>
        <v>79.8</v>
      </c>
      <c r="H347" s="95">
        <f t="shared" si="68"/>
        <v>81.89999999999999</v>
      </c>
      <c r="I347" s="95">
        <f t="shared" si="69"/>
        <v>82.8</v>
      </c>
      <c r="J347" s="95">
        <f t="shared" si="70"/>
        <v>82.8</v>
      </c>
      <c r="K347" s="95">
        <f t="shared" si="71"/>
        <v>82.8</v>
      </c>
      <c r="L347" s="95">
        <f t="shared" si="72"/>
        <v>82.8</v>
      </c>
      <c r="M347" s="94">
        <f t="shared" si="73"/>
        <v>82.8</v>
      </c>
      <c r="N347" s="94">
        <f t="shared" si="74"/>
        <v>82.8</v>
      </c>
      <c r="O347" s="96">
        <f t="shared" si="75"/>
        <v>101.6</v>
      </c>
      <c r="P347" s="97"/>
    </row>
    <row r="348" spans="1:16" ht="21" hidden="1">
      <c r="A348" s="92">
        <v>45313</v>
      </c>
      <c r="B348" s="93">
        <v>22</v>
      </c>
      <c r="C348" s="94">
        <f t="shared" si="76"/>
        <v>0.9</v>
      </c>
      <c r="D348" s="95">
        <f t="shared" si="64"/>
        <v>10.8</v>
      </c>
      <c r="E348" s="95">
        <f t="shared" si="65"/>
        <v>27.8</v>
      </c>
      <c r="F348" s="95">
        <f t="shared" si="66"/>
        <v>79.8</v>
      </c>
      <c r="G348" s="95">
        <f t="shared" si="67"/>
        <v>81.89999999999999</v>
      </c>
      <c r="H348" s="95">
        <f t="shared" si="68"/>
        <v>82.8</v>
      </c>
      <c r="I348" s="95">
        <f t="shared" si="69"/>
        <v>82.8</v>
      </c>
      <c r="J348" s="95">
        <f t="shared" si="70"/>
        <v>82.8</v>
      </c>
      <c r="K348" s="95">
        <f t="shared" si="71"/>
        <v>82.8</v>
      </c>
      <c r="L348" s="95">
        <f t="shared" si="72"/>
        <v>82.8</v>
      </c>
      <c r="M348" s="94">
        <f t="shared" si="73"/>
        <v>82.8</v>
      </c>
      <c r="N348" s="94">
        <f t="shared" si="74"/>
        <v>82.8</v>
      </c>
      <c r="O348" s="96">
        <f t="shared" si="75"/>
        <v>106.39999999999999</v>
      </c>
      <c r="P348" s="97"/>
    </row>
    <row r="349" spans="1:16" ht="21" hidden="1">
      <c r="A349" s="92">
        <v>45314</v>
      </c>
      <c r="B349" s="93">
        <v>23</v>
      </c>
      <c r="C349" s="94">
        <f t="shared" si="76"/>
        <v>9.9</v>
      </c>
      <c r="D349" s="95">
        <f t="shared" si="64"/>
        <v>26.9</v>
      </c>
      <c r="E349" s="95">
        <f t="shared" si="65"/>
        <v>78.9</v>
      </c>
      <c r="F349" s="95">
        <f t="shared" si="66"/>
        <v>81</v>
      </c>
      <c r="G349" s="95">
        <f t="shared" si="67"/>
        <v>81.9</v>
      </c>
      <c r="H349" s="95">
        <f t="shared" si="68"/>
        <v>81.9</v>
      </c>
      <c r="I349" s="95">
        <f t="shared" si="69"/>
        <v>81.9</v>
      </c>
      <c r="J349" s="95">
        <f t="shared" si="70"/>
        <v>81.9</v>
      </c>
      <c r="K349" s="95">
        <f t="shared" si="71"/>
        <v>81.9</v>
      </c>
      <c r="L349" s="95">
        <f t="shared" si="72"/>
        <v>81.9</v>
      </c>
      <c r="M349" s="94">
        <f t="shared" si="73"/>
        <v>81.9</v>
      </c>
      <c r="N349" s="94">
        <f t="shared" si="74"/>
        <v>81.9</v>
      </c>
      <c r="O349" s="96">
        <f t="shared" si="75"/>
        <v>105.5</v>
      </c>
      <c r="P349" s="97"/>
    </row>
    <row r="350" spans="1:16" ht="21" hidden="1">
      <c r="A350" s="98">
        <v>45315</v>
      </c>
      <c r="B350" s="93">
        <v>24</v>
      </c>
      <c r="C350" s="94">
        <f t="shared" si="76"/>
        <v>17</v>
      </c>
      <c r="D350" s="95">
        <f t="shared" si="64"/>
        <v>69</v>
      </c>
      <c r="E350" s="95">
        <f t="shared" si="65"/>
        <v>71.1</v>
      </c>
      <c r="F350" s="95">
        <f t="shared" si="66"/>
        <v>72</v>
      </c>
      <c r="G350" s="95">
        <f t="shared" si="67"/>
        <v>72</v>
      </c>
      <c r="H350" s="95">
        <f t="shared" si="68"/>
        <v>72</v>
      </c>
      <c r="I350" s="95">
        <f t="shared" si="69"/>
        <v>72</v>
      </c>
      <c r="J350" s="95">
        <f t="shared" si="70"/>
        <v>72</v>
      </c>
      <c r="K350" s="95">
        <f t="shared" si="71"/>
        <v>72</v>
      </c>
      <c r="L350" s="95">
        <f t="shared" si="72"/>
        <v>72</v>
      </c>
      <c r="M350" s="94">
        <f t="shared" si="73"/>
        <v>72</v>
      </c>
      <c r="N350" s="94">
        <f t="shared" si="74"/>
        <v>72</v>
      </c>
      <c r="O350" s="96">
        <f t="shared" si="75"/>
        <v>95.6</v>
      </c>
      <c r="P350" s="97"/>
    </row>
    <row r="351" spans="1:16" ht="21" hidden="1">
      <c r="A351" s="92">
        <v>45316</v>
      </c>
      <c r="B351" s="93">
        <v>25</v>
      </c>
      <c r="C351" s="94">
        <f t="shared" si="76"/>
        <v>52</v>
      </c>
      <c r="D351" s="95">
        <f t="shared" si="64"/>
        <v>54.1</v>
      </c>
      <c r="E351" s="95">
        <f t="shared" si="65"/>
        <v>55</v>
      </c>
      <c r="F351" s="95">
        <f t="shared" si="66"/>
        <v>55</v>
      </c>
      <c r="G351" s="95">
        <f t="shared" si="67"/>
        <v>55</v>
      </c>
      <c r="H351" s="95">
        <f t="shared" si="68"/>
        <v>55</v>
      </c>
      <c r="I351" s="95">
        <f t="shared" si="69"/>
        <v>55</v>
      </c>
      <c r="J351" s="95">
        <f t="shared" si="70"/>
        <v>55</v>
      </c>
      <c r="K351" s="95">
        <f t="shared" si="71"/>
        <v>55</v>
      </c>
      <c r="L351" s="95">
        <f t="shared" si="72"/>
        <v>55</v>
      </c>
      <c r="M351" s="94">
        <f t="shared" si="73"/>
        <v>55</v>
      </c>
      <c r="N351" s="94">
        <f t="shared" si="74"/>
        <v>55</v>
      </c>
      <c r="O351" s="96">
        <f t="shared" si="75"/>
        <v>78.6</v>
      </c>
      <c r="P351" s="97"/>
    </row>
    <row r="352" spans="1:16" ht="21" hidden="1">
      <c r="A352" s="92">
        <v>45317</v>
      </c>
      <c r="B352" s="93">
        <v>26</v>
      </c>
      <c r="C352" s="94">
        <f t="shared" si="76"/>
        <v>2.1</v>
      </c>
      <c r="D352" s="95">
        <f t="shared" si="64"/>
        <v>3</v>
      </c>
      <c r="E352" s="95">
        <f t="shared" si="65"/>
        <v>3</v>
      </c>
      <c r="F352" s="95">
        <f t="shared" si="66"/>
        <v>3</v>
      </c>
      <c r="G352" s="95">
        <f t="shared" si="67"/>
        <v>3</v>
      </c>
      <c r="H352" s="95">
        <f t="shared" si="68"/>
        <v>3</v>
      </c>
      <c r="I352" s="95">
        <f t="shared" si="69"/>
        <v>3</v>
      </c>
      <c r="J352" s="95">
        <f t="shared" si="70"/>
        <v>3</v>
      </c>
      <c r="K352" s="95">
        <f t="shared" si="71"/>
        <v>3</v>
      </c>
      <c r="L352" s="95">
        <f t="shared" si="72"/>
        <v>3</v>
      </c>
      <c r="M352" s="94">
        <f t="shared" si="73"/>
        <v>3</v>
      </c>
      <c r="N352" s="94">
        <f t="shared" si="74"/>
        <v>3</v>
      </c>
      <c r="O352" s="96">
        <f t="shared" si="75"/>
        <v>27</v>
      </c>
      <c r="P352" s="97"/>
    </row>
    <row r="353" spans="1:16" ht="21" hidden="1">
      <c r="A353" s="98">
        <v>45318</v>
      </c>
      <c r="B353" s="93">
        <v>27</v>
      </c>
      <c r="C353" s="94">
        <f t="shared" si="76"/>
        <v>0.9</v>
      </c>
      <c r="D353" s="95">
        <f t="shared" si="64"/>
        <v>0.9</v>
      </c>
      <c r="E353" s="95">
        <f t="shared" si="65"/>
        <v>0.9</v>
      </c>
      <c r="F353" s="95">
        <f t="shared" si="66"/>
        <v>0.9</v>
      </c>
      <c r="G353" s="95">
        <f t="shared" si="67"/>
        <v>0.9</v>
      </c>
      <c r="H353" s="95">
        <f t="shared" si="68"/>
        <v>0.9</v>
      </c>
      <c r="I353" s="95">
        <f t="shared" si="69"/>
        <v>0.9</v>
      </c>
      <c r="J353" s="95">
        <f t="shared" si="70"/>
        <v>0.9</v>
      </c>
      <c r="K353" s="95">
        <f t="shared" si="71"/>
        <v>0.9</v>
      </c>
      <c r="L353" s="95">
        <f t="shared" si="72"/>
        <v>0.9</v>
      </c>
      <c r="M353" s="94">
        <f t="shared" si="73"/>
        <v>0.9</v>
      </c>
      <c r="N353" s="94">
        <f t="shared" si="74"/>
        <v>0.9</v>
      </c>
      <c r="O353" s="96">
        <f t="shared" si="75"/>
        <v>24.900000000000002</v>
      </c>
      <c r="P353" s="97"/>
    </row>
    <row r="354" spans="1:16" ht="21" hidden="1">
      <c r="A354" s="92">
        <v>45319</v>
      </c>
      <c r="B354" s="93">
        <v>28</v>
      </c>
      <c r="C354" s="94">
        <f t="shared" si="76"/>
        <v>0</v>
      </c>
      <c r="D354" s="95">
        <f t="shared" si="64"/>
        <v>0</v>
      </c>
      <c r="E354" s="95">
        <f t="shared" si="65"/>
        <v>0</v>
      </c>
      <c r="F354" s="95">
        <f t="shared" si="66"/>
        <v>0</v>
      </c>
      <c r="G354" s="95">
        <f t="shared" si="67"/>
        <v>0</v>
      </c>
      <c r="H354" s="95">
        <f t="shared" si="68"/>
        <v>0</v>
      </c>
      <c r="I354" s="95">
        <f t="shared" si="69"/>
        <v>0</v>
      </c>
      <c r="J354" s="95">
        <f t="shared" si="70"/>
        <v>0</v>
      </c>
      <c r="K354" s="95">
        <f t="shared" si="71"/>
        <v>0</v>
      </c>
      <c r="L354" s="95">
        <f t="shared" si="72"/>
        <v>0</v>
      </c>
      <c r="M354" s="94">
        <f t="shared" si="73"/>
        <v>0</v>
      </c>
      <c r="N354" s="94">
        <f t="shared" si="74"/>
        <v>0</v>
      </c>
      <c r="O354" s="96">
        <f t="shared" si="75"/>
        <v>24</v>
      </c>
      <c r="P354" s="97"/>
    </row>
    <row r="355" spans="1:16" ht="21" hidden="1">
      <c r="A355" s="92">
        <v>45320</v>
      </c>
      <c r="B355" s="100">
        <v>29</v>
      </c>
      <c r="C355" s="94">
        <f t="shared" si="76"/>
        <v>0</v>
      </c>
      <c r="D355" s="95">
        <f t="shared" si="64"/>
        <v>0</v>
      </c>
      <c r="E355" s="95">
        <f t="shared" si="65"/>
        <v>0</v>
      </c>
      <c r="F355" s="95">
        <f t="shared" si="66"/>
        <v>0</v>
      </c>
      <c r="G355" s="95">
        <f t="shared" si="67"/>
        <v>0</v>
      </c>
      <c r="H355" s="95">
        <f t="shared" si="68"/>
        <v>0</v>
      </c>
      <c r="I355" s="95">
        <f t="shared" si="69"/>
        <v>0</v>
      </c>
      <c r="J355" s="95">
        <f t="shared" si="70"/>
        <v>0</v>
      </c>
      <c r="K355" s="95">
        <f t="shared" si="71"/>
        <v>0</v>
      </c>
      <c r="L355" s="95">
        <f t="shared" si="72"/>
        <v>0</v>
      </c>
      <c r="M355" s="94">
        <f t="shared" si="73"/>
        <v>0</v>
      </c>
      <c r="N355" s="94">
        <f t="shared" si="74"/>
        <v>3.7</v>
      </c>
      <c r="O355" s="96">
        <f t="shared" si="75"/>
        <v>24</v>
      </c>
      <c r="P355" s="97"/>
    </row>
    <row r="356" spans="1:16" ht="21" hidden="1">
      <c r="A356" s="98">
        <v>45321</v>
      </c>
      <c r="B356" s="100">
        <v>30</v>
      </c>
      <c r="C356" s="94">
        <f t="shared" si="76"/>
        <v>0</v>
      </c>
      <c r="D356" s="95">
        <f t="shared" si="64"/>
        <v>0</v>
      </c>
      <c r="E356" s="95">
        <f t="shared" si="65"/>
        <v>0</v>
      </c>
      <c r="F356" s="95">
        <f t="shared" si="66"/>
        <v>0</v>
      </c>
      <c r="G356" s="95">
        <f t="shared" si="67"/>
        <v>0</v>
      </c>
      <c r="H356" s="95">
        <f t="shared" si="68"/>
        <v>0</v>
      </c>
      <c r="I356" s="95">
        <f t="shared" si="69"/>
        <v>0</v>
      </c>
      <c r="J356" s="95">
        <f t="shared" si="70"/>
        <v>0</v>
      </c>
      <c r="K356" s="95">
        <f t="shared" si="71"/>
        <v>0</v>
      </c>
      <c r="L356" s="95">
        <f t="shared" si="72"/>
        <v>0</v>
      </c>
      <c r="M356" s="94">
        <f t="shared" si="73"/>
        <v>3.7</v>
      </c>
      <c r="N356" s="94">
        <f t="shared" si="74"/>
        <v>4</v>
      </c>
      <c r="O356" s="96">
        <f t="shared" si="75"/>
        <v>24</v>
      </c>
      <c r="P356" s="97"/>
    </row>
    <row r="357" spans="1:16" ht="21" hidden="1">
      <c r="A357" s="92">
        <v>45322</v>
      </c>
      <c r="B357" s="100">
        <v>31</v>
      </c>
      <c r="C357" s="94">
        <f t="shared" si="76"/>
        <v>0</v>
      </c>
      <c r="D357" s="95">
        <f t="shared" si="64"/>
        <v>0</v>
      </c>
      <c r="E357" s="95">
        <f t="shared" si="65"/>
        <v>0</v>
      </c>
      <c r="F357" s="95">
        <f t="shared" si="66"/>
        <v>0</v>
      </c>
      <c r="G357" s="95">
        <f t="shared" si="67"/>
        <v>0</v>
      </c>
      <c r="H357" s="95">
        <f t="shared" si="68"/>
        <v>0</v>
      </c>
      <c r="I357" s="95">
        <f t="shared" si="69"/>
        <v>0</v>
      </c>
      <c r="J357" s="95">
        <f t="shared" si="70"/>
        <v>0</v>
      </c>
      <c r="K357" s="95">
        <f t="shared" si="71"/>
        <v>0</v>
      </c>
      <c r="L357" s="95">
        <f t="shared" si="72"/>
        <v>0</v>
      </c>
      <c r="M357" s="94">
        <f t="shared" si="73"/>
        <v>4</v>
      </c>
      <c r="N357" s="94">
        <f t="shared" si="74"/>
        <v>18.8</v>
      </c>
      <c r="O357" s="96">
        <f t="shared" si="75"/>
        <v>24</v>
      </c>
      <c r="P357" s="97"/>
    </row>
    <row r="358" spans="1:16" ht="21" hidden="1">
      <c r="A358" s="92">
        <v>45323</v>
      </c>
      <c r="B358" s="102">
        <v>1</v>
      </c>
      <c r="C358" s="103">
        <f>+L7</f>
        <v>0</v>
      </c>
      <c r="D358" s="104">
        <f t="shared" si="64"/>
        <v>0</v>
      </c>
      <c r="E358" s="104">
        <f t="shared" si="65"/>
        <v>0</v>
      </c>
      <c r="F358" s="104">
        <f t="shared" si="66"/>
        <v>0</v>
      </c>
      <c r="G358" s="104">
        <f t="shared" si="67"/>
        <v>0</v>
      </c>
      <c r="H358" s="104">
        <f t="shared" si="68"/>
        <v>0</v>
      </c>
      <c r="I358" s="104">
        <f t="shared" si="69"/>
        <v>0</v>
      </c>
      <c r="J358" s="104">
        <f t="shared" si="70"/>
        <v>0</v>
      </c>
      <c r="K358" s="104">
        <f t="shared" si="71"/>
        <v>0</v>
      </c>
      <c r="L358" s="104">
        <f t="shared" si="72"/>
        <v>0</v>
      </c>
      <c r="M358" s="103">
        <f t="shared" si="73"/>
        <v>18.8</v>
      </c>
      <c r="N358" s="103">
        <f t="shared" si="74"/>
        <v>18.8</v>
      </c>
      <c r="O358" s="105">
        <f t="shared" si="75"/>
        <v>24</v>
      </c>
      <c r="P358" s="106"/>
    </row>
    <row r="359" spans="1:16" ht="21" hidden="1">
      <c r="A359" s="98">
        <v>45324</v>
      </c>
      <c r="B359" s="93">
        <v>2</v>
      </c>
      <c r="C359" s="94">
        <f>+L8</f>
        <v>0</v>
      </c>
      <c r="D359" s="95">
        <f t="shared" si="64"/>
        <v>0</v>
      </c>
      <c r="E359" s="95">
        <f t="shared" si="65"/>
        <v>0</v>
      </c>
      <c r="F359" s="95">
        <f t="shared" si="66"/>
        <v>0</v>
      </c>
      <c r="G359" s="95">
        <f t="shared" si="67"/>
        <v>0</v>
      </c>
      <c r="H359" s="95">
        <f t="shared" si="68"/>
        <v>0</v>
      </c>
      <c r="I359" s="95">
        <f t="shared" si="69"/>
        <v>0</v>
      </c>
      <c r="J359" s="95">
        <f t="shared" si="70"/>
        <v>0</v>
      </c>
      <c r="K359" s="95">
        <f t="shared" si="71"/>
        <v>0</v>
      </c>
      <c r="L359" s="95">
        <f t="shared" si="72"/>
        <v>0</v>
      </c>
      <c r="M359" s="94">
        <f t="shared" si="73"/>
        <v>18.8</v>
      </c>
      <c r="N359" s="94">
        <f t="shared" si="74"/>
        <v>18.8</v>
      </c>
      <c r="O359" s="96">
        <f t="shared" si="75"/>
        <v>24</v>
      </c>
      <c r="P359" s="97"/>
    </row>
    <row r="360" spans="1:16" ht="21" hidden="1">
      <c r="A360" s="92">
        <v>45325</v>
      </c>
      <c r="B360" s="93">
        <v>3</v>
      </c>
      <c r="C360" s="94">
        <f aca="true" t="shared" si="77" ref="C360:C386">+L9</f>
        <v>0</v>
      </c>
      <c r="D360" s="95">
        <f t="shared" si="64"/>
        <v>0</v>
      </c>
      <c r="E360" s="95">
        <f t="shared" si="65"/>
        <v>0</v>
      </c>
      <c r="F360" s="95">
        <f t="shared" si="66"/>
        <v>0</v>
      </c>
      <c r="G360" s="95">
        <f t="shared" si="67"/>
        <v>0</v>
      </c>
      <c r="H360" s="95">
        <f t="shared" si="68"/>
        <v>0</v>
      </c>
      <c r="I360" s="95">
        <f t="shared" si="69"/>
        <v>0</v>
      </c>
      <c r="J360" s="95">
        <f t="shared" si="70"/>
        <v>0</v>
      </c>
      <c r="K360" s="95">
        <f t="shared" si="71"/>
        <v>0</v>
      </c>
      <c r="L360" s="95">
        <f t="shared" si="72"/>
        <v>3.7</v>
      </c>
      <c r="M360" s="94">
        <f t="shared" si="73"/>
        <v>18.8</v>
      </c>
      <c r="N360" s="94">
        <f t="shared" si="74"/>
        <v>18.8</v>
      </c>
      <c r="O360" s="96">
        <f t="shared" si="75"/>
        <v>24</v>
      </c>
      <c r="P360" s="97"/>
    </row>
    <row r="361" spans="1:16" ht="21" hidden="1">
      <c r="A361" s="92">
        <v>45326</v>
      </c>
      <c r="B361" s="93">
        <v>4</v>
      </c>
      <c r="C361" s="94">
        <f t="shared" si="77"/>
        <v>0</v>
      </c>
      <c r="D361" s="95">
        <f t="shared" si="64"/>
        <v>0</v>
      </c>
      <c r="E361" s="95">
        <f t="shared" si="65"/>
        <v>0</v>
      </c>
      <c r="F361" s="95">
        <f t="shared" si="66"/>
        <v>0</v>
      </c>
      <c r="G361" s="95">
        <f t="shared" si="67"/>
        <v>0</v>
      </c>
      <c r="H361" s="95">
        <f t="shared" si="68"/>
        <v>0</v>
      </c>
      <c r="I361" s="95">
        <f t="shared" si="69"/>
        <v>0</v>
      </c>
      <c r="J361" s="95">
        <f t="shared" si="70"/>
        <v>0</v>
      </c>
      <c r="K361" s="95">
        <f t="shared" si="71"/>
        <v>3.7</v>
      </c>
      <c r="L361" s="95">
        <f t="shared" si="72"/>
        <v>4</v>
      </c>
      <c r="M361" s="94">
        <f t="shared" si="73"/>
        <v>18.8</v>
      </c>
      <c r="N361" s="94">
        <f t="shared" si="74"/>
        <v>18.8</v>
      </c>
      <c r="O361" s="96">
        <f t="shared" si="75"/>
        <v>24</v>
      </c>
      <c r="P361" s="97"/>
    </row>
    <row r="362" spans="1:16" ht="21" hidden="1">
      <c r="A362" s="98">
        <v>45327</v>
      </c>
      <c r="B362" s="93">
        <v>5</v>
      </c>
      <c r="C362" s="94">
        <f t="shared" si="77"/>
        <v>0</v>
      </c>
      <c r="D362" s="95">
        <f t="shared" si="64"/>
        <v>0</v>
      </c>
      <c r="E362" s="95">
        <f t="shared" si="65"/>
        <v>0</v>
      </c>
      <c r="F362" s="95">
        <f t="shared" si="66"/>
        <v>0</v>
      </c>
      <c r="G362" s="95">
        <f t="shared" si="67"/>
        <v>0</v>
      </c>
      <c r="H362" s="95">
        <f t="shared" si="68"/>
        <v>0</v>
      </c>
      <c r="I362" s="95">
        <f t="shared" si="69"/>
        <v>0</v>
      </c>
      <c r="J362" s="95">
        <f t="shared" si="70"/>
        <v>3.7</v>
      </c>
      <c r="K362" s="95">
        <f t="shared" si="71"/>
        <v>4</v>
      </c>
      <c r="L362" s="95">
        <f t="shared" si="72"/>
        <v>18.8</v>
      </c>
      <c r="M362" s="94">
        <f t="shared" si="73"/>
        <v>18.8</v>
      </c>
      <c r="N362" s="94">
        <f t="shared" si="74"/>
        <v>18.8</v>
      </c>
      <c r="O362" s="96">
        <f t="shared" si="75"/>
        <v>24</v>
      </c>
      <c r="P362" s="97"/>
    </row>
    <row r="363" spans="1:16" ht="21" hidden="1">
      <c r="A363" s="92">
        <v>45328</v>
      </c>
      <c r="B363" s="93">
        <v>6</v>
      </c>
      <c r="C363" s="94">
        <f t="shared" si="77"/>
        <v>0</v>
      </c>
      <c r="D363" s="95">
        <f t="shared" si="64"/>
        <v>0</v>
      </c>
      <c r="E363" s="95">
        <f t="shared" si="65"/>
        <v>0</v>
      </c>
      <c r="F363" s="95">
        <f t="shared" si="66"/>
        <v>0</v>
      </c>
      <c r="G363" s="95">
        <f t="shared" si="67"/>
        <v>0</v>
      </c>
      <c r="H363" s="95">
        <f t="shared" si="68"/>
        <v>0</v>
      </c>
      <c r="I363" s="95">
        <f t="shared" si="69"/>
        <v>3.7</v>
      </c>
      <c r="J363" s="95">
        <f t="shared" si="70"/>
        <v>4</v>
      </c>
      <c r="K363" s="95">
        <f t="shared" si="71"/>
        <v>18.8</v>
      </c>
      <c r="L363" s="95">
        <f t="shared" si="72"/>
        <v>18.8</v>
      </c>
      <c r="M363" s="94">
        <f t="shared" si="73"/>
        <v>18.8</v>
      </c>
      <c r="N363" s="94">
        <f t="shared" si="74"/>
        <v>23.6</v>
      </c>
      <c r="O363" s="96">
        <f t="shared" si="75"/>
        <v>24</v>
      </c>
      <c r="P363" s="97"/>
    </row>
    <row r="364" spans="1:16" ht="21" hidden="1">
      <c r="A364" s="92">
        <v>45329</v>
      </c>
      <c r="B364" s="93">
        <v>7</v>
      </c>
      <c r="C364" s="94">
        <f t="shared" si="77"/>
        <v>0</v>
      </c>
      <c r="D364" s="95">
        <f t="shared" si="64"/>
        <v>0</v>
      </c>
      <c r="E364" s="95">
        <f t="shared" si="65"/>
        <v>0</v>
      </c>
      <c r="F364" s="95">
        <f t="shared" si="66"/>
        <v>0</v>
      </c>
      <c r="G364" s="95">
        <f t="shared" si="67"/>
        <v>0</v>
      </c>
      <c r="H364" s="95">
        <f t="shared" si="68"/>
        <v>3.7</v>
      </c>
      <c r="I364" s="95">
        <f t="shared" si="69"/>
        <v>4</v>
      </c>
      <c r="J364" s="95">
        <f t="shared" si="70"/>
        <v>18.8</v>
      </c>
      <c r="K364" s="95">
        <f t="shared" si="71"/>
        <v>18.8</v>
      </c>
      <c r="L364" s="95">
        <f t="shared" si="72"/>
        <v>18.8</v>
      </c>
      <c r="M364" s="94">
        <f t="shared" si="73"/>
        <v>23.6</v>
      </c>
      <c r="N364" s="94">
        <f t="shared" si="74"/>
        <v>23.6</v>
      </c>
      <c r="O364" s="96">
        <f t="shared" si="75"/>
        <v>24</v>
      </c>
      <c r="P364" s="97"/>
    </row>
    <row r="365" spans="1:16" ht="21" hidden="1">
      <c r="A365" s="98">
        <v>45330</v>
      </c>
      <c r="B365" s="93">
        <v>8</v>
      </c>
      <c r="C365" s="94">
        <f t="shared" si="77"/>
        <v>0</v>
      </c>
      <c r="D365" s="95">
        <f t="shared" si="64"/>
        <v>0</v>
      </c>
      <c r="E365" s="95">
        <f t="shared" si="65"/>
        <v>0</v>
      </c>
      <c r="F365" s="95">
        <f t="shared" si="66"/>
        <v>0</v>
      </c>
      <c r="G365" s="95">
        <f t="shared" si="67"/>
        <v>3.7</v>
      </c>
      <c r="H365" s="95">
        <f t="shared" si="68"/>
        <v>4</v>
      </c>
      <c r="I365" s="95">
        <f t="shared" si="69"/>
        <v>18.8</v>
      </c>
      <c r="J365" s="95">
        <f t="shared" si="70"/>
        <v>18.8</v>
      </c>
      <c r="K365" s="95">
        <f t="shared" si="71"/>
        <v>18.8</v>
      </c>
      <c r="L365" s="95">
        <f t="shared" si="72"/>
        <v>18.8</v>
      </c>
      <c r="M365" s="94">
        <f t="shared" si="73"/>
        <v>23.6</v>
      </c>
      <c r="N365" s="94">
        <f t="shared" si="74"/>
        <v>23.6</v>
      </c>
      <c r="O365" s="96">
        <f t="shared" si="75"/>
        <v>24</v>
      </c>
      <c r="P365" s="97"/>
    </row>
    <row r="366" spans="1:16" ht="21" hidden="1">
      <c r="A366" s="92">
        <v>45331</v>
      </c>
      <c r="B366" s="93">
        <v>9</v>
      </c>
      <c r="C366" s="94">
        <f t="shared" si="77"/>
        <v>0</v>
      </c>
      <c r="D366" s="95">
        <f t="shared" si="64"/>
        <v>0</v>
      </c>
      <c r="E366" s="95">
        <f t="shared" si="65"/>
        <v>0</v>
      </c>
      <c r="F366" s="95">
        <f t="shared" si="66"/>
        <v>3.7</v>
      </c>
      <c r="G366" s="95">
        <f t="shared" si="67"/>
        <v>4</v>
      </c>
      <c r="H366" s="95">
        <f t="shared" si="68"/>
        <v>18.8</v>
      </c>
      <c r="I366" s="95">
        <f t="shared" si="69"/>
        <v>18.8</v>
      </c>
      <c r="J366" s="95">
        <f t="shared" si="70"/>
        <v>18.8</v>
      </c>
      <c r="K366" s="95">
        <f t="shared" si="71"/>
        <v>18.8</v>
      </c>
      <c r="L366" s="95">
        <f t="shared" si="72"/>
        <v>18.8</v>
      </c>
      <c r="M366" s="94">
        <f t="shared" si="73"/>
        <v>23.6</v>
      </c>
      <c r="N366" s="94">
        <f t="shared" si="74"/>
        <v>23.6</v>
      </c>
      <c r="O366" s="96">
        <f t="shared" si="75"/>
        <v>33.4</v>
      </c>
      <c r="P366" s="97"/>
    </row>
    <row r="367" spans="1:16" ht="21" hidden="1">
      <c r="A367" s="92">
        <v>45332</v>
      </c>
      <c r="B367" s="99">
        <v>10</v>
      </c>
      <c r="C367" s="94">
        <f t="shared" si="77"/>
        <v>0</v>
      </c>
      <c r="D367" s="95">
        <f t="shared" si="64"/>
        <v>0</v>
      </c>
      <c r="E367" s="95">
        <f t="shared" si="65"/>
        <v>3.7</v>
      </c>
      <c r="F367" s="95">
        <f t="shared" si="66"/>
        <v>4</v>
      </c>
      <c r="G367" s="95">
        <f t="shared" si="67"/>
        <v>18.8</v>
      </c>
      <c r="H367" s="95">
        <f t="shared" si="68"/>
        <v>18.8</v>
      </c>
      <c r="I367" s="95">
        <f t="shared" si="69"/>
        <v>18.8</v>
      </c>
      <c r="J367" s="95">
        <f t="shared" si="70"/>
        <v>18.8</v>
      </c>
      <c r="K367" s="95">
        <f t="shared" si="71"/>
        <v>18.8</v>
      </c>
      <c r="L367" s="95">
        <f t="shared" si="72"/>
        <v>18.8</v>
      </c>
      <c r="M367" s="94">
        <f t="shared" si="73"/>
        <v>23.6</v>
      </c>
      <c r="N367" s="94">
        <f t="shared" si="74"/>
        <v>24</v>
      </c>
      <c r="O367" s="96">
        <f t="shared" si="75"/>
        <v>33.4</v>
      </c>
      <c r="P367" s="97"/>
    </row>
    <row r="368" spans="1:16" ht="21" hidden="1">
      <c r="A368" s="98">
        <v>45333</v>
      </c>
      <c r="B368" s="93">
        <v>11</v>
      </c>
      <c r="C368" s="94">
        <f t="shared" si="77"/>
        <v>0</v>
      </c>
      <c r="D368" s="95">
        <f t="shared" si="64"/>
        <v>3.7</v>
      </c>
      <c r="E368" s="95">
        <f t="shared" si="65"/>
        <v>4</v>
      </c>
      <c r="F368" s="95">
        <f t="shared" si="66"/>
        <v>18.8</v>
      </c>
      <c r="G368" s="95">
        <f t="shared" si="67"/>
        <v>18.8</v>
      </c>
      <c r="H368" s="95">
        <f t="shared" si="68"/>
        <v>18.8</v>
      </c>
      <c r="I368" s="95">
        <f t="shared" si="69"/>
        <v>18.8</v>
      </c>
      <c r="J368" s="95">
        <f t="shared" si="70"/>
        <v>18.8</v>
      </c>
      <c r="K368" s="95">
        <f t="shared" si="71"/>
        <v>18.8</v>
      </c>
      <c r="L368" s="95">
        <f t="shared" si="72"/>
        <v>23.6</v>
      </c>
      <c r="M368" s="94">
        <f t="shared" si="73"/>
        <v>24</v>
      </c>
      <c r="N368" s="94">
        <f t="shared" si="74"/>
        <v>24</v>
      </c>
      <c r="O368" s="96">
        <f t="shared" si="75"/>
        <v>33.4</v>
      </c>
      <c r="P368" s="97"/>
    </row>
    <row r="369" spans="1:16" ht="21" hidden="1">
      <c r="A369" s="92">
        <v>45334</v>
      </c>
      <c r="B369" s="93">
        <v>12</v>
      </c>
      <c r="C369" s="94">
        <f t="shared" si="77"/>
        <v>3.7</v>
      </c>
      <c r="D369" s="95">
        <f t="shared" si="64"/>
        <v>4</v>
      </c>
      <c r="E369" s="95">
        <f t="shared" si="65"/>
        <v>18.8</v>
      </c>
      <c r="F369" s="95">
        <f t="shared" si="66"/>
        <v>18.8</v>
      </c>
      <c r="G369" s="95">
        <f t="shared" si="67"/>
        <v>18.8</v>
      </c>
      <c r="H369" s="95">
        <f t="shared" si="68"/>
        <v>18.8</v>
      </c>
      <c r="I369" s="95">
        <f t="shared" si="69"/>
        <v>18.8</v>
      </c>
      <c r="J369" s="95">
        <f t="shared" si="70"/>
        <v>18.8</v>
      </c>
      <c r="K369" s="95">
        <f t="shared" si="71"/>
        <v>23.6</v>
      </c>
      <c r="L369" s="95">
        <f t="shared" si="72"/>
        <v>23.6</v>
      </c>
      <c r="M369" s="94">
        <f t="shared" si="73"/>
        <v>24</v>
      </c>
      <c r="N369" s="94">
        <f t="shared" si="74"/>
        <v>24</v>
      </c>
      <c r="O369" s="96">
        <f t="shared" si="75"/>
        <v>33.4</v>
      </c>
      <c r="P369" s="97"/>
    </row>
    <row r="370" spans="1:16" ht="21" hidden="1">
      <c r="A370" s="92">
        <v>45335</v>
      </c>
      <c r="B370" s="93">
        <v>13</v>
      </c>
      <c r="C370" s="94">
        <f t="shared" si="77"/>
        <v>0.3</v>
      </c>
      <c r="D370" s="95">
        <f t="shared" si="64"/>
        <v>15.100000000000001</v>
      </c>
      <c r="E370" s="95">
        <f t="shared" si="65"/>
        <v>15.100000000000001</v>
      </c>
      <c r="F370" s="95">
        <f t="shared" si="66"/>
        <v>15.100000000000001</v>
      </c>
      <c r="G370" s="95">
        <f t="shared" si="67"/>
        <v>15.100000000000001</v>
      </c>
      <c r="H370" s="95">
        <f t="shared" si="68"/>
        <v>15.100000000000001</v>
      </c>
      <c r="I370" s="95">
        <f t="shared" si="69"/>
        <v>15.100000000000001</v>
      </c>
      <c r="J370" s="95">
        <f t="shared" si="70"/>
        <v>19.900000000000002</v>
      </c>
      <c r="K370" s="95">
        <f t="shared" si="71"/>
        <v>19.900000000000002</v>
      </c>
      <c r="L370" s="95">
        <f t="shared" si="72"/>
        <v>19.900000000000002</v>
      </c>
      <c r="M370" s="94">
        <f t="shared" si="73"/>
        <v>20.3</v>
      </c>
      <c r="N370" s="94">
        <f t="shared" si="74"/>
        <v>20.3</v>
      </c>
      <c r="O370" s="96">
        <f t="shared" si="75"/>
        <v>29.700000000000003</v>
      </c>
      <c r="P370" s="97"/>
    </row>
    <row r="371" spans="1:16" ht="21" hidden="1">
      <c r="A371" s="98">
        <v>45336</v>
      </c>
      <c r="B371" s="93">
        <v>14</v>
      </c>
      <c r="C371" s="94">
        <f t="shared" si="77"/>
        <v>14.8</v>
      </c>
      <c r="D371" s="95">
        <f t="shared" si="64"/>
        <v>14.8</v>
      </c>
      <c r="E371" s="95">
        <f t="shared" si="65"/>
        <v>14.8</v>
      </c>
      <c r="F371" s="95">
        <f t="shared" si="66"/>
        <v>14.8</v>
      </c>
      <c r="G371" s="95">
        <f t="shared" si="67"/>
        <v>14.8</v>
      </c>
      <c r="H371" s="95">
        <f t="shared" si="68"/>
        <v>14.8</v>
      </c>
      <c r="I371" s="95">
        <f t="shared" si="69"/>
        <v>19.6</v>
      </c>
      <c r="J371" s="95">
        <f t="shared" si="70"/>
        <v>19.6</v>
      </c>
      <c r="K371" s="95">
        <f t="shared" si="71"/>
        <v>19.6</v>
      </c>
      <c r="L371" s="95">
        <f t="shared" si="72"/>
        <v>19.6</v>
      </c>
      <c r="M371" s="94">
        <f t="shared" si="73"/>
        <v>20</v>
      </c>
      <c r="N371" s="94">
        <f t="shared" si="74"/>
        <v>20</v>
      </c>
      <c r="O371" s="96">
        <f t="shared" si="75"/>
        <v>29.4</v>
      </c>
      <c r="P371" s="97"/>
    </row>
    <row r="372" spans="1:16" ht="21" hidden="1">
      <c r="A372" s="92">
        <v>45337</v>
      </c>
      <c r="B372" s="93">
        <v>15</v>
      </c>
      <c r="C372" s="94">
        <f t="shared" si="77"/>
        <v>0</v>
      </c>
      <c r="D372" s="95">
        <f aca="true" t="shared" si="78" ref="D372:D416">C372+C373</f>
        <v>0</v>
      </c>
      <c r="E372" s="95">
        <f aca="true" t="shared" si="79" ref="E372:E415">C372+C373+C374</f>
        <v>0</v>
      </c>
      <c r="F372" s="95">
        <f aca="true" t="shared" si="80" ref="F372:F414">C372+C373+C374+C375</f>
        <v>0</v>
      </c>
      <c r="G372" s="95">
        <f aca="true" t="shared" si="81" ref="G372:G413">C372+C373+C374+C375+C376</f>
        <v>0</v>
      </c>
      <c r="H372" s="95">
        <f aca="true" t="shared" si="82" ref="H372:H412">C372+C373+C374+C375+C376+C377</f>
        <v>4.8</v>
      </c>
      <c r="I372" s="95">
        <f aca="true" t="shared" si="83" ref="I372:I411">C372+C373+C374+C375+C376+C377+C378</f>
        <v>4.8</v>
      </c>
      <c r="J372" s="95">
        <f aca="true" t="shared" si="84" ref="J372:J410">C372+C373+C374+C375+C376+C377+C378+C379</f>
        <v>4.8</v>
      </c>
      <c r="K372" s="95">
        <f aca="true" t="shared" si="85" ref="K372:K409">C372+C373+C374+C375+C376+C377+C378+C379+C380</f>
        <v>4.8</v>
      </c>
      <c r="L372" s="95">
        <f aca="true" t="shared" si="86" ref="L372:L408">C372+C373+C374+C375+C376+C377+C378+C379+C380+C381</f>
        <v>5.2</v>
      </c>
      <c r="M372" s="94">
        <f aca="true" t="shared" si="87" ref="M372:M404">C372+C373+C374+C375+C376+C377+C378+C379+C380+C381+C382+C383+C384+C385</f>
        <v>5.2</v>
      </c>
      <c r="N372" s="94">
        <f aca="true" t="shared" si="88" ref="N372:N403">C372+C373+C374+C375+C376+C377+C378+C379+C380+C381+C382+C383+C384+C385+C386</f>
        <v>5.2</v>
      </c>
      <c r="O372" s="96">
        <f aca="true" t="shared" si="89" ref="O372:O388">C372+C373+C374+C375+C376+C377+C378+C379+C380+C381+C382+C383+C384+C385+C386+C387+C388+C389+C390+C391+C392+C393+C394+C395+C396+C397+C398+C399+C400+C401</f>
        <v>14.600000000000001</v>
      </c>
      <c r="P372" s="97"/>
    </row>
    <row r="373" spans="1:16" ht="21" hidden="1">
      <c r="A373" s="92">
        <v>45338</v>
      </c>
      <c r="B373" s="93">
        <v>16</v>
      </c>
      <c r="C373" s="94">
        <f t="shared" si="77"/>
        <v>0</v>
      </c>
      <c r="D373" s="95">
        <f t="shared" si="78"/>
        <v>0</v>
      </c>
      <c r="E373" s="95">
        <f t="shared" si="79"/>
        <v>0</v>
      </c>
      <c r="F373" s="95">
        <f t="shared" si="80"/>
        <v>0</v>
      </c>
      <c r="G373" s="95">
        <f t="shared" si="81"/>
        <v>4.8</v>
      </c>
      <c r="H373" s="95">
        <f t="shared" si="82"/>
        <v>4.8</v>
      </c>
      <c r="I373" s="95">
        <f t="shared" si="83"/>
        <v>4.8</v>
      </c>
      <c r="J373" s="95">
        <f t="shared" si="84"/>
        <v>4.8</v>
      </c>
      <c r="K373" s="95">
        <f t="shared" si="85"/>
        <v>5.2</v>
      </c>
      <c r="L373" s="95">
        <f t="shared" si="86"/>
        <v>5.2</v>
      </c>
      <c r="M373" s="94">
        <f t="shared" si="87"/>
        <v>5.2</v>
      </c>
      <c r="N373" s="94">
        <f t="shared" si="88"/>
        <v>5.2</v>
      </c>
      <c r="O373" s="96">
        <f t="shared" si="89"/>
        <v>14.600000000000001</v>
      </c>
      <c r="P373" s="97"/>
    </row>
    <row r="374" spans="1:16" ht="21" hidden="1">
      <c r="A374" s="98">
        <v>45339</v>
      </c>
      <c r="B374" s="93">
        <v>17</v>
      </c>
      <c r="C374" s="94">
        <f t="shared" si="77"/>
        <v>0</v>
      </c>
      <c r="D374" s="95">
        <f t="shared" si="78"/>
        <v>0</v>
      </c>
      <c r="E374" s="95">
        <f t="shared" si="79"/>
        <v>0</v>
      </c>
      <c r="F374" s="95">
        <f t="shared" si="80"/>
        <v>4.8</v>
      </c>
      <c r="G374" s="95">
        <f t="shared" si="81"/>
        <v>4.8</v>
      </c>
      <c r="H374" s="95">
        <f t="shared" si="82"/>
        <v>4.8</v>
      </c>
      <c r="I374" s="95">
        <f t="shared" si="83"/>
        <v>4.8</v>
      </c>
      <c r="J374" s="95">
        <f t="shared" si="84"/>
        <v>5.2</v>
      </c>
      <c r="K374" s="95">
        <f t="shared" si="85"/>
        <v>5.2</v>
      </c>
      <c r="L374" s="95">
        <f t="shared" si="86"/>
        <v>5.2</v>
      </c>
      <c r="M374" s="94">
        <f t="shared" si="87"/>
        <v>5.2</v>
      </c>
      <c r="N374" s="94">
        <f t="shared" si="88"/>
        <v>5.2</v>
      </c>
      <c r="O374" s="96">
        <f t="shared" si="89"/>
        <v>14.600000000000001</v>
      </c>
      <c r="P374" s="97"/>
    </row>
    <row r="375" spans="1:16" ht="21" hidden="1">
      <c r="A375" s="92">
        <v>45340</v>
      </c>
      <c r="B375" s="93">
        <v>18</v>
      </c>
      <c r="C375" s="94">
        <f t="shared" si="77"/>
        <v>0</v>
      </c>
      <c r="D375" s="95">
        <f t="shared" si="78"/>
        <v>0</v>
      </c>
      <c r="E375" s="95">
        <f t="shared" si="79"/>
        <v>4.8</v>
      </c>
      <c r="F375" s="95">
        <f t="shared" si="80"/>
        <v>4.8</v>
      </c>
      <c r="G375" s="95">
        <f t="shared" si="81"/>
        <v>4.8</v>
      </c>
      <c r="H375" s="95">
        <f t="shared" si="82"/>
        <v>4.8</v>
      </c>
      <c r="I375" s="95">
        <f t="shared" si="83"/>
        <v>5.2</v>
      </c>
      <c r="J375" s="95">
        <f t="shared" si="84"/>
        <v>5.2</v>
      </c>
      <c r="K375" s="95">
        <f t="shared" si="85"/>
        <v>5.2</v>
      </c>
      <c r="L375" s="95">
        <f t="shared" si="86"/>
        <v>5.2</v>
      </c>
      <c r="M375" s="94">
        <f t="shared" si="87"/>
        <v>5.2</v>
      </c>
      <c r="N375" s="94">
        <f t="shared" si="88"/>
        <v>5.2</v>
      </c>
      <c r="O375" s="96">
        <f t="shared" si="89"/>
        <v>14.600000000000001</v>
      </c>
      <c r="P375" s="97"/>
    </row>
    <row r="376" spans="1:16" ht="21" hidden="1">
      <c r="A376" s="92">
        <v>45341</v>
      </c>
      <c r="B376" s="93">
        <v>19</v>
      </c>
      <c r="C376" s="94">
        <f t="shared" si="77"/>
        <v>0</v>
      </c>
      <c r="D376" s="95">
        <f t="shared" si="78"/>
        <v>4.8</v>
      </c>
      <c r="E376" s="95">
        <f t="shared" si="79"/>
        <v>4.8</v>
      </c>
      <c r="F376" s="95">
        <f t="shared" si="80"/>
        <v>4.8</v>
      </c>
      <c r="G376" s="95">
        <f t="shared" si="81"/>
        <v>4.8</v>
      </c>
      <c r="H376" s="95">
        <f t="shared" si="82"/>
        <v>5.2</v>
      </c>
      <c r="I376" s="95">
        <f t="shared" si="83"/>
        <v>5.2</v>
      </c>
      <c r="J376" s="95">
        <f t="shared" si="84"/>
        <v>5.2</v>
      </c>
      <c r="K376" s="95">
        <f t="shared" si="85"/>
        <v>5.2</v>
      </c>
      <c r="L376" s="95">
        <f t="shared" si="86"/>
        <v>5.2</v>
      </c>
      <c r="M376" s="94">
        <f t="shared" si="87"/>
        <v>5.2</v>
      </c>
      <c r="N376" s="94">
        <f t="shared" si="88"/>
        <v>5.2</v>
      </c>
      <c r="O376" s="96">
        <f t="shared" si="89"/>
        <v>14.600000000000001</v>
      </c>
      <c r="P376" s="97"/>
    </row>
    <row r="377" spans="1:16" ht="21" hidden="1">
      <c r="A377" s="98">
        <v>45342</v>
      </c>
      <c r="B377" s="99">
        <v>20</v>
      </c>
      <c r="C377" s="94">
        <f t="shared" si="77"/>
        <v>4.8</v>
      </c>
      <c r="D377" s="95">
        <f t="shared" si="78"/>
        <v>4.8</v>
      </c>
      <c r="E377" s="95">
        <f t="shared" si="79"/>
        <v>4.8</v>
      </c>
      <c r="F377" s="95">
        <f t="shared" si="80"/>
        <v>4.8</v>
      </c>
      <c r="G377" s="95">
        <f t="shared" si="81"/>
        <v>5.2</v>
      </c>
      <c r="H377" s="95">
        <f t="shared" si="82"/>
        <v>5.2</v>
      </c>
      <c r="I377" s="95">
        <f t="shared" si="83"/>
        <v>5.2</v>
      </c>
      <c r="J377" s="95">
        <f t="shared" si="84"/>
        <v>5.2</v>
      </c>
      <c r="K377" s="95">
        <f t="shared" si="85"/>
        <v>5.2</v>
      </c>
      <c r="L377" s="95">
        <f t="shared" si="86"/>
        <v>5.2</v>
      </c>
      <c r="M377" s="94">
        <f t="shared" si="87"/>
        <v>5.2</v>
      </c>
      <c r="N377" s="94">
        <f t="shared" si="88"/>
        <v>5.2</v>
      </c>
      <c r="O377" s="96">
        <f t="shared" si="89"/>
        <v>14.600000000000001</v>
      </c>
      <c r="P377" s="97"/>
    </row>
    <row r="378" spans="1:16" ht="21" hidden="1">
      <c r="A378" s="92">
        <v>45343</v>
      </c>
      <c r="B378" s="93">
        <v>21</v>
      </c>
      <c r="C378" s="94">
        <f t="shared" si="77"/>
        <v>0</v>
      </c>
      <c r="D378" s="95">
        <f t="shared" si="78"/>
        <v>0</v>
      </c>
      <c r="E378" s="95">
        <f t="shared" si="79"/>
        <v>0</v>
      </c>
      <c r="F378" s="95">
        <f t="shared" si="80"/>
        <v>0.4</v>
      </c>
      <c r="G378" s="95">
        <f t="shared" si="81"/>
        <v>0.4</v>
      </c>
      <c r="H378" s="95">
        <f t="shared" si="82"/>
        <v>0.4</v>
      </c>
      <c r="I378" s="95">
        <f t="shared" si="83"/>
        <v>0.4</v>
      </c>
      <c r="J378" s="95">
        <f t="shared" si="84"/>
        <v>0.4</v>
      </c>
      <c r="K378" s="95">
        <f t="shared" si="85"/>
        <v>0.4</v>
      </c>
      <c r="L378" s="95">
        <f t="shared" si="86"/>
        <v>0.4</v>
      </c>
      <c r="M378" s="94">
        <f t="shared" si="87"/>
        <v>0.4</v>
      </c>
      <c r="N378" s="94">
        <f t="shared" si="88"/>
        <v>0.4</v>
      </c>
      <c r="O378" s="96">
        <f t="shared" si="89"/>
        <v>9.8</v>
      </c>
      <c r="P378" s="97"/>
    </row>
    <row r="379" spans="1:16" ht="21" hidden="1">
      <c r="A379" s="92">
        <v>45344</v>
      </c>
      <c r="B379" s="93">
        <v>22</v>
      </c>
      <c r="C379" s="94">
        <f t="shared" si="77"/>
        <v>0</v>
      </c>
      <c r="D379" s="95">
        <f t="shared" si="78"/>
        <v>0</v>
      </c>
      <c r="E379" s="95">
        <f t="shared" si="79"/>
        <v>0.4</v>
      </c>
      <c r="F379" s="95">
        <f t="shared" si="80"/>
        <v>0.4</v>
      </c>
      <c r="G379" s="95">
        <f t="shared" si="81"/>
        <v>0.4</v>
      </c>
      <c r="H379" s="95">
        <f t="shared" si="82"/>
        <v>0.4</v>
      </c>
      <c r="I379" s="95">
        <f t="shared" si="83"/>
        <v>0.4</v>
      </c>
      <c r="J379" s="95">
        <f t="shared" si="84"/>
        <v>0.4</v>
      </c>
      <c r="K379" s="95">
        <f t="shared" si="85"/>
        <v>0.4</v>
      </c>
      <c r="L379" s="95">
        <f t="shared" si="86"/>
        <v>0.4</v>
      </c>
      <c r="M379" s="94">
        <f t="shared" si="87"/>
        <v>0.4</v>
      </c>
      <c r="N379" s="94">
        <f t="shared" si="88"/>
        <v>0.4</v>
      </c>
      <c r="O379" s="96">
        <f t="shared" si="89"/>
        <v>9.8</v>
      </c>
      <c r="P379" s="97"/>
    </row>
    <row r="380" spans="1:16" ht="21" hidden="1">
      <c r="A380" s="98">
        <v>45345</v>
      </c>
      <c r="B380" s="93">
        <v>23</v>
      </c>
      <c r="C380" s="94">
        <f t="shared" si="77"/>
        <v>0</v>
      </c>
      <c r="D380" s="95">
        <f t="shared" si="78"/>
        <v>0.4</v>
      </c>
      <c r="E380" s="95">
        <f t="shared" si="79"/>
        <v>0.4</v>
      </c>
      <c r="F380" s="95">
        <f t="shared" si="80"/>
        <v>0.4</v>
      </c>
      <c r="G380" s="95">
        <f t="shared" si="81"/>
        <v>0.4</v>
      </c>
      <c r="H380" s="95">
        <f t="shared" si="82"/>
        <v>0.4</v>
      </c>
      <c r="I380" s="95">
        <f t="shared" si="83"/>
        <v>0.4</v>
      </c>
      <c r="J380" s="95">
        <f t="shared" si="84"/>
        <v>0.4</v>
      </c>
      <c r="K380" s="95">
        <f t="shared" si="85"/>
        <v>0.4</v>
      </c>
      <c r="L380" s="95">
        <f t="shared" si="86"/>
        <v>0.4</v>
      </c>
      <c r="M380" s="94">
        <f t="shared" si="87"/>
        <v>0.4</v>
      </c>
      <c r="N380" s="94">
        <f t="shared" si="88"/>
        <v>0.4</v>
      </c>
      <c r="O380" s="96">
        <f t="shared" si="89"/>
        <v>9.8</v>
      </c>
      <c r="P380" s="97"/>
    </row>
    <row r="381" spans="1:16" ht="21" hidden="1">
      <c r="A381" s="92">
        <v>45346</v>
      </c>
      <c r="B381" s="93">
        <v>24</v>
      </c>
      <c r="C381" s="94">
        <f t="shared" si="77"/>
        <v>0.4</v>
      </c>
      <c r="D381" s="95">
        <f t="shared" si="78"/>
        <v>0.4</v>
      </c>
      <c r="E381" s="95">
        <f t="shared" si="79"/>
        <v>0.4</v>
      </c>
      <c r="F381" s="95">
        <f t="shared" si="80"/>
        <v>0.4</v>
      </c>
      <c r="G381" s="95">
        <f t="shared" si="81"/>
        <v>0.4</v>
      </c>
      <c r="H381" s="95">
        <f t="shared" si="82"/>
        <v>0.4</v>
      </c>
      <c r="I381" s="95">
        <f t="shared" si="83"/>
        <v>0.4</v>
      </c>
      <c r="J381" s="95">
        <f t="shared" si="84"/>
        <v>0.4</v>
      </c>
      <c r="K381" s="95">
        <f t="shared" si="85"/>
        <v>0.4</v>
      </c>
      <c r="L381" s="95">
        <f t="shared" si="86"/>
        <v>0.4</v>
      </c>
      <c r="M381" s="94">
        <f t="shared" si="87"/>
        <v>0.4</v>
      </c>
      <c r="N381" s="94">
        <f t="shared" si="88"/>
        <v>9.8</v>
      </c>
      <c r="O381" s="96">
        <f t="shared" si="89"/>
        <v>9.8</v>
      </c>
      <c r="P381" s="97"/>
    </row>
    <row r="382" spans="1:16" ht="21" hidden="1">
      <c r="A382" s="92">
        <v>45347</v>
      </c>
      <c r="B382" s="93">
        <v>25</v>
      </c>
      <c r="C382" s="94">
        <f t="shared" si="77"/>
        <v>0</v>
      </c>
      <c r="D382" s="95">
        <f t="shared" si="78"/>
        <v>0</v>
      </c>
      <c r="E382" s="95">
        <f t="shared" si="79"/>
        <v>0</v>
      </c>
      <c r="F382" s="95">
        <f t="shared" si="80"/>
        <v>0</v>
      </c>
      <c r="G382" s="95">
        <f t="shared" si="81"/>
        <v>0</v>
      </c>
      <c r="H382" s="95">
        <f t="shared" si="82"/>
        <v>0</v>
      </c>
      <c r="I382" s="95">
        <f t="shared" si="83"/>
        <v>0</v>
      </c>
      <c r="J382" s="95">
        <f t="shared" si="84"/>
        <v>0</v>
      </c>
      <c r="K382" s="95">
        <f t="shared" si="85"/>
        <v>0</v>
      </c>
      <c r="L382" s="95">
        <f t="shared" si="86"/>
        <v>0</v>
      </c>
      <c r="M382" s="94">
        <f t="shared" si="87"/>
        <v>9.4</v>
      </c>
      <c r="N382" s="94">
        <f t="shared" si="88"/>
        <v>9.4</v>
      </c>
      <c r="O382" s="96">
        <f t="shared" si="89"/>
        <v>9.4</v>
      </c>
      <c r="P382" s="97"/>
    </row>
    <row r="383" spans="1:16" ht="21" hidden="1">
      <c r="A383" s="98">
        <v>45348</v>
      </c>
      <c r="B383" s="93">
        <v>26</v>
      </c>
      <c r="C383" s="94">
        <f t="shared" si="77"/>
        <v>0</v>
      </c>
      <c r="D383" s="95">
        <f t="shared" si="78"/>
        <v>0</v>
      </c>
      <c r="E383" s="95">
        <f t="shared" si="79"/>
        <v>0</v>
      </c>
      <c r="F383" s="95">
        <f t="shared" si="80"/>
        <v>0</v>
      </c>
      <c r="G383" s="95">
        <f t="shared" si="81"/>
        <v>0</v>
      </c>
      <c r="H383" s="95">
        <f t="shared" si="82"/>
        <v>0</v>
      </c>
      <c r="I383" s="95">
        <f t="shared" si="83"/>
        <v>0</v>
      </c>
      <c r="J383" s="95">
        <f t="shared" si="84"/>
        <v>0</v>
      </c>
      <c r="K383" s="95">
        <f t="shared" si="85"/>
        <v>0</v>
      </c>
      <c r="L383" s="95">
        <f t="shared" si="86"/>
        <v>0</v>
      </c>
      <c r="M383" s="94">
        <f t="shared" si="87"/>
        <v>9.4</v>
      </c>
      <c r="N383" s="94">
        <f t="shared" si="88"/>
        <v>9.4</v>
      </c>
      <c r="O383" s="96">
        <f t="shared" si="89"/>
        <v>9.4</v>
      </c>
      <c r="P383" s="97"/>
    </row>
    <row r="384" spans="1:16" ht="21" hidden="1">
      <c r="A384" s="92">
        <v>45349</v>
      </c>
      <c r="B384" s="93">
        <v>27</v>
      </c>
      <c r="C384" s="94">
        <f t="shared" si="77"/>
        <v>0</v>
      </c>
      <c r="D384" s="95">
        <f t="shared" si="78"/>
        <v>0</v>
      </c>
      <c r="E384" s="95">
        <f t="shared" si="79"/>
        <v>0</v>
      </c>
      <c r="F384" s="95">
        <f t="shared" si="80"/>
        <v>0</v>
      </c>
      <c r="G384" s="95">
        <f t="shared" si="81"/>
        <v>0</v>
      </c>
      <c r="H384" s="95">
        <f t="shared" si="82"/>
        <v>0</v>
      </c>
      <c r="I384" s="95">
        <f t="shared" si="83"/>
        <v>0</v>
      </c>
      <c r="J384" s="95">
        <f t="shared" si="84"/>
        <v>0</v>
      </c>
      <c r="K384" s="95">
        <f t="shared" si="85"/>
        <v>0</v>
      </c>
      <c r="L384" s="95">
        <f t="shared" si="86"/>
        <v>0</v>
      </c>
      <c r="M384" s="94">
        <f t="shared" si="87"/>
        <v>9.4</v>
      </c>
      <c r="N384" s="94">
        <f t="shared" si="88"/>
        <v>9.4</v>
      </c>
      <c r="O384" s="96">
        <f t="shared" si="89"/>
        <v>9.4</v>
      </c>
      <c r="P384" s="97"/>
    </row>
    <row r="385" spans="1:16" ht="21" hidden="1">
      <c r="A385" s="92">
        <v>45350</v>
      </c>
      <c r="B385" s="93">
        <v>28</v>
      </c>
      <c r="C385" s="94">
        <f t="shared" si="77"/>
        <v>0</v>
      </c>
      <c r="D385" s="95">
        <f t="shared" si="78"/>
        <v>0</v>
      </c>
      <c r="E385" s="95">
        <f t="shared" si="79"/>
        <v>0</v>
      </c>
      <c r="F385" s="95">
        <f t="shared" si="80"/>
        <v>0</v>
      </c>
      <c r="G385" s="95">
        <f t="shared" si="81"/>
        <v>0</v>
      </c>
      <c r="H385" s="95">
        <f t="shared" si="82"/>
        <v>0</v>
      </c>
      <c r="I385" s="95">
        <f t="shared" si="83"/>
        <v>0</v>
      </c>
      <c r="J385" s="95">
        <f t="shared" si="84"/>
        <v>0</v>
      </c>
      <c r="K385" s="95">
        <f t="shared" si="85"/>
        <v>0</v>
      </c>
      <c r="L385" s="95">
        <f t="shared" si="86"/>
        <v>0</v>
      </c>
      <c r="M385" s="94">
        <f t="shared" si="87"/>
        <v>9.4</v>
      </c>
      <c r="N385" s="94">
        <f t="shared" si="88"/>
        <v>9.4</v>
      </c>
      <c r="O385" s="96">
        <f t="shared" si="89"/>
        <v>9.4</v>
      </c>
      <c r="P385" s="97"/>
    </row>
    <row r="386" spans="1:16" ht="21" hidden="1">
      <c r="A386" s="98">
        <v>45351</v>
      </c>
      <c r="B386" s="100">
        <v>29</v>
      </c>
      <c r="C386" s="94">
        <f t="shared" si="77"/>
        <v>0</v>
      </c>
      <c r="D386" s="95">
        <f t="shared" si="78"/>
        <v>0</v>
      </c>
      <c r="E386" s="95">
        <f t="shared" si="79"/>
        <v>0</v>
      </c>
      <c r="F386" s="95">
        <f t="shared" si="80"/>
        <v>0</v>
      </c>
      <c r="G386" s="95">
        <f t="shared" si="81"/>
        <v>0</v>
      </c>
      <c r="H386" s="95">
        <f t="shared" si="82"/>
        <v>0</v>
      </c>
      <c r="I386" s="95">
        <f t="shared" si="83"/>
        <v>0</v>
      </c>
      <c r="J386" s="95">
        <f t="shared" si="84"/>
        <v>0</v>
      </c>
      <c r="K386" s="95">
        <f t="shared" si="85"/>
        <v>0</v>
      </c>
      <c r="L386" s="95">
        <f t="shared" si="86"/>
        <v>9.4</v>
      </c>
      <c r="M386" s="94">
        <f t="shared" si="87"/>
        <v>9.4</v>
      </c>
      <c r="N386" s="94">
        <f t="shared" si="88"/>
        <v>9.4</v>
      </c>
      <c r="O386" s="96">
        <f t="shared" si="89"/>
        <v>38.9</v>
      </c>
      <c r="P386" s="97"/>
    </row>
    <row r="387" spans="1:16" ht="21" hidden="1">
      <c r="A387" s="92">
        <v>45352</v>
      </c>
      <c r="B387" s="102">
        <v>1</v>
      </c>
      <c r="C387" s="103">
        <f>+M7</f>
        <v>0</v>
      </c>
      <c r="D387" s="104">
        <f t="shared" si="78"/>
        <v>0</v>
      </c>
      <c r="E387" s="104">
        <f t="shared" si="79"/>
        <v>0</v>
      </c>
      <c r="F387" s="104">
        <f t="shared" si="80"/>
        <v>0</v>
      </c>
      <c r="G387" s="104">
        <f t="shared" si="81"/>
        <v>0</v>
      </c>
      <c r="H387" s="104">
        <f t="shared" si="82"/>
        <v>0</v>
      </c>
      <c r="I387" s="104">
        <f t="shared" si="83"/>
        <v>0</v>
      </c>
      <c r="J387" s="104">
        <f t="shared" si="84"/>
        <v>0</v>
      </c>
      <c r="K387" s="104">
        <f t="shared" si="85"/>
        <v>9.4</v>
      </c>
      <c r="L387" s="104">
        <f t="shared" si="86"/>
        <v>9.4</v>
      </c>
      <c r="M387" s="103">
        <f t="shared" si="87"/>
        <v>9.4</v>
      </c>
      <c r="N387" s="103">
        <f t="shared" si="88"/>
        <v>9.4</v>
      </c>
      <c r="O387" s="105">
        <f t="shared" si="89"/>
        <v>38.9</v>
      </c>
      <c r="P387" s="106"/>
    </row>
    <row r="388" spans="1:16" ht="21" hidden="1">
      <c r="A388" s="92">
        <v>45353</v>
      </c>
      <c r="B388" s="93">
        <v>2</v>
      </c>
      <c r="C388" s="94">
        <f>+M8</f>
        <v>0</v>
      </c>
      <c r="D388" s="95">
        <f t="shared" si="78"/>
        <v>0</v>
      </c>
      <c r="E388" s="95">
        <f t="shared" si="79"/>
        <v>0</v>
      </c>
      <c r="F388" s="95">
        <f t="shared" si="80"/>
        <v>0</v>
      </c>
      <c r="G388" s="95">
        <f t="shared" si="81"/>
        <v>0</v>
      </c>
      <c r="H388" s="95">
        <f t="shared" si="82"/>
        <v>0</v>
      </c>
      <c r="I388" s="95">
        <f t="shared" si="83"/>
        <v>0</v>
      </c>
      <c r="J388" s="95">
        <f t="shared" si="84"/>
        <v>9.4</v>
      </c>
      <c r="K388" s="95">
        <f t="shared" si="85"/>
        <v>9.4</v>
      </c>
      <c r="L388" s="95">
        <f t="shared" si="86"/>
        <v>9.4</v>
      </c>
      <c r="M388" s="94">
        <f t="shared" si="87"/>
        <v>9.4</v>
      </c>
      <c r="N388" s="94">
        <f t="shared" si="88"/>
        <v>9.4</v>
      </c>
      <c r="O388" s="96">
        <f t="shared" si="89"/>
        <v>38.9</v>
      </c>
      <c r="P388" s="97"/>
    </row>
    <row r="389" spans="1:16" ht="21" hidden="1">
      <c r="A389" s="98">
        <v>45354</v>
      </c>
      <c r="B389" s="93">
        <v>3</v>
      </c>
      <c r="C389" s="94">
        <f aca="true" t="shared" si="90" ref="C389:C417">+M9</f>
        <v>0</v>
      </c>
      <c r="D389" s="95">
        <f t="shared" si="78"/>
        <v>0</v>
      </c>
      <c r="E389" s="95">
        <f t="shared" si="79"/>
        <v>0</v>
      </c>
      <c r="F389" s="95">
        <f t="shared" si="80"/>
        <v>0</v>
      </c>
      <c r="G389" s="95">
        <f t="shared" si="81"/>
        <v>0</v>
      </c>
      <c r="H389" s="95">
        <f t="shared" si="82"/>
        <v>0</v>
      </c>
      <c r="I389" s="95">
        <f t="shared" si="83"/>
        <v>9.4</v>
      </c>
      <c r="J389" s="95">
        <f t="shared" si="84"/>
        <v>9.4</v>
      </c>
      <c r="K389" s="95">
        <f t="shared" si="85"/>
        <v>9.4</v>
      </c>
      <c r="L389" s="95">
        <f t="shared" si="86"/>
        <v>9.4</v>
      </c>
      <c r="M389" s="94">
        <f t="shared" si="87"/>
        <v>9.4</v>
      </c>
      <c r="N389" s="94">
        <f t="shared" si="88"/>
        <v>9.4</v>
      </c>
      <c r="O389" s="107"/>
      <c r="P389" s="97"/>
    </row>
    <row r="390" spans="1:16" ht="21" hidden="1">
      <c r="A390" s="92">
        <v>45355</v>
      </c>
      <c r="B390" s="93">
        <v>4</v>
      </c>
      <c r="C390" s="94">
        <f t="shared" si="90"/>
        <v>0</v>
      </c>
      <c r="D390" s="95">
        <f t="shared" si="78"/>
        <v>0</v>
      </c>
      <c r="E390" s="95">
        <f t="shared" si="79"/>
        <v>0</v>
      </c>
      <c r="F390" s="95">
        <f t="shared" si="80"/>
        <v>0</v>
      </c>
      <c r="G390" s="95">
        <f t="shared" si="81"/>
        <v>0</v>
      </c>
      <c r="H390" s="95">
        <f t="shared" si="82"/>
        <v>9.4</v>
      </c>
      <c r="I390" s="95">
        <f t="shared" si="83"/>
        <v>9.4</v>
      </c>
      <c r="J390" s="95">
        <f t="shared" si="84"/>
        <v>9.4</v>
      </c>
      <c r="K390" s="95">
        <f t="shared" si="85"/>
        <v>9.4</v>
      </c>
      <c r="L390" s="95">
        <f t="shared" si="86"/>
        <v>9.4</v>
      </c>
      <c r="M390" s="94">
        <f t="shared" si="87"/>
        <v>9.4</v>
      </c>
      <c r="N390" s="94">
        <f t="shared" si="88"/>
        <v>9.4</v>
      </c>
      <c r="O390" s="107"/>
      <c r="P390" s="97"/>
    </row>
    <row r="391" spans="1:16" ht="21" hidden="1">
      <c r="A391" s="92">
        <v>45356</v>
      </c>
      <c r="B391" s="93">
        <v>5</v>
      </c>
      <c r="C391" s="94">
        <f t="shared" si="90"/>
        <v>0</v>
      </c>
      <c r="D391" s="95">
        <f t="shared" si="78"/>
        <v>0</v>
      </c>
      <c r="E391" s="95">
        <f t="shared" si="79"/>
        <v>0</v>
      </c>
      <c r="F391" s="95">
        <f t="shared" si="80"/>
        <v>0</v>
      </c>
      <c r="G391" s="95">
        <f t="shared" si="81"/>
        <v>9.4</v>
      </c>
      <c r="H391" s="95">
        <f t="shared" si="82"/>
        <v>9.4</v>
      </c>
      <c r="I391" s="95">
        <f t="shared" si="83"/>
        <v>9.4</v>
      </c>
      <c r="J391" s="95">
        <f t="shared" si="84"/>
        <v>9.4</v>
      </c>
      <c r="K391" s="95">
        <f t="shared" si="85"/>
        <v>9.4</v>
      </c>
      <c r="L391" s="95">
        <f t="shared" si="86"/>
        <v>9.4</v>
      </c>
      <c r="M391" s="94">
        <f t="shared" si="87"/>
        <v>9.4</v>
      </c>
      <c r="N391" s="94">
        <f t="shared" si="88"/>
        <v>9.4</v>
      </c>
      <c r="O391" s="107"/>
      <c r="P391" s="97"/>
    </row>
    <row r="392" spans="1:16" ht="21" hidden="1">
      <c r="A392" s="98">
        <v>45357</v>
      </c>
      <c r="B392" s="93">
        <v>6</v>
      </c>
      <c r="C392" s="94">
        <f t="shared" si="90"/>
        <v>0</v>
      </c>
      <c r="D392" s="95">
        <f t="shared" si="78"/>
        <v>0</v>
      </c>
      <c r="E392" s="95">
        <f t="shared" si="79"/>
        <v>0</v>
      </c>
      <c r="F392" s="95">
        <f t="shared" si="80"/>
        <v>9.4</v>
      </c>
      <c r="G392" s="95">
        <f t="shared" si="81"/>
        <v>9.4</v>
      </c>
      <c r="H392" s="95">
        <f t="shared" si="82"/>
        <v>9.4</v>
      </c>
      <c r="I392" s="95">
        <f t="shared" si="83"/>
        <v>9.4</v>
      </c>
      <c r="J392" s="95">
        <f t="shared" si="84"/>
        <v>9.4</v>
      </c>
      <c r="K392" s="95">
        <f t="shared" si="85"/>
        <v>9.4</v>
      </c>
      <c r="L392" s="95">
        <f t="shared" si="86"/>
        <v>9.4</v>
      </c>
      <c r="M392" s="94">
        <f t="shared" si="87"/>
        <v>9.4</v>
      </c>
      <c r="N392" s="94">
        <f t="shared" si="88"/>
        <v>9.4</v>
      </c>
      <c r="O392" s="107"/>
      <c r="P392" s="97"/>
    </row>
    <row r="393" spans="1:16" ht="21" hidden="1">
      <c r="A393" s="92">
        <v>45358</v>
      </c>
      <c r="B393" s="93">
        <v>7</v>
      </c>
      <c r="C393" s="94">
        <f t="shared" si="90"/>
        <v>0</v>
      </c>
      <c r="D393" s="95">
        <f t="shared" si="78"/>
        <v>0</v>
      </c>
      <c r="E393" s="95">
        <f t="shared" si="79"/>
        <v>9.4</v>
      </c>
      <c r="F393" s="95">
        <f t="shared" si="80"/>
        <v>9.4</v>
      </c>
      <c r="G393" s="95">
        <f t="shared" si="81"/>
        <v>9.4</v>
      </c>
      <c r="H393" s="95">
        <f t="shared" si="82"/>
        <v>9.4</v>
      </c>
      <c r="I393" s="95">
        <f t="shared" si="83"/>
        <v>9.4</v>
      </c>
      <c r="J393" s="95">
        <f t="shared" si="84"/>
        <v>9.4</v>
      </c>
      <c r="K393" s="95">
        <f t="shared" si="85"/>
        <v>9.4</v>
      </c>
      <c r="L393" s="95">
        <f t="shared" si="86"/>
        <v>9.4</v>
      </c>
      <c r="M393" s="94">
        <f t="shared" si="87"/>
        <v>9.4</v>
      </c>
      <c r="N393" s="94">
        <f t="shared" si="88"/>
        <v>9.4</v>
      </c>
      <c r="O393" s="107"/>
      <c r="P393" s="97"/>
    </row>
    <row r="394" spans="1:16" ht="21" hidden="1">
      <c r="A394" s="92">
        <v>45359</v>
      </c>
      <c r="B394" s="93">
        <v>8</v>
      </c>
      <c r="C394" s="94">
        <f t="shared" si="90"/>
        <v>0</v>
      </c>
      <c r="D394" s="95">
        <f t="shared" si="78"/>
        <v>9.4</v>
      </c>
      <c r="E394" s="95">
        <f t="shared" si="79"/>
        <v>9.4</v>
      </c>
      <c r="F394" s="95">
        <f t="shared" si="80"/>
        <v>9.4</v>
      </c>
      <c r="G394" s="95">
        <f t="shared" si="81"/>
        <v>9.4</v>
      </c>
      <c r="H394" s="95">
        <f t="shared" si="82"/>
        <v>9.4</v>
      </c>
      <c r="I394" s="95">
        <f t="shared" si="83"/>
        <v>9.4</v>
      </c>
      <c r="J394" s="95">
        <f t="shared" si="84"/>
        <v>9.4</v>
      </c>
      <c r="K394" s="95">
        <f t="shared" si="85"/>
        <v>9.4</v>
      </c>
      <c r="L394" s="95">
        <f t="shared" si="86"/>
        <v>9.4</v>
      </c>
      <c r="M394" s="94">
        <f t="shared" si="87"/>
        <v>9.4</v>
      </c>
      <c r="N394" s="94">
        <f t="shared" si="88"/>
        <v>9.4</v>
      </c>
      <c r="O394" s="107"/>
      <c r="P394" s="97"/>
    </row>
    <row r="395" spans="1:16" ht="21" hidden="1">
      <c r="A395" s="98">
        <v>45360</v>
      </c>
      <c r="B395" s="93">
        <v>9</v>
      </c>
      <c r="C395" s="94">
        <f t="shared" si="90"/>
        <v>9.4</v>
      </c>
      <c r="D395" s="95">
        <f t="shared" si="78"/>
        <v>9.4</v>
      </c>
      <c r="E395" s="95">
        <f t="shared" si="79"/>
        <v>9.4</v>
      </c>
      <c r="F395" s="95">
        <f t="shared" si="80"/>
        <v>9.4</v>
      </c>
      <c r="G395" s="95">
        <f t="shared" si="81"/>
        <v>9.4</v>
      </c>
      <c r="H395" s="95">
        <f t="shared" si="82"/>
        <v>9.4</v>
      </c>
      <c r="I395" s="95">
        <f t="shared" si="83"/>
        <v>9.4</v>
      </c>
      <c r="J395" s="95">
        <f t="shared" si="84"/>
        <v>9.4</v>
      </c>
      <c r="K395" s="95">
        <f t="shared" si="85"/>
        <v>9.4</v>
      </c>
      <c r="L395" s="95">
        <f t="shared" si="86"/>
        <v>9.4</v>
      </c>
      <c r="M395" s="94">
        <f t="shared" si="87"/>
        <v>9.4</v>
      </c>
      <c r="N395" s="94">
        <f t="shared" si="88"/>
        <v>9.4</v>
      </c>
      <c r="O395" s="107"/>
      <c r="P395" s="97"/>
    </row>
    <row r="396" spans="1:16" ht="21" hidden="1">
      <c r="A396" s="92">
        <v>45361</v>
      </c>
      <c r="B396" s="99">
        <v>10</v>
      </c>
      <c r="C396" s="94">
        <f t="shared" si="90"/>
        <v>0</v>
      </c>
      <c r="D396" s="95">
        <f t="shared" si="78"/>
        <v>0</v>
      </c>
      <c r="E396" s="95">
        <f t="shared" si="79"/>
        <v>0</v>
      </c>
      <c r="F396" s="95">
        <f t="shared" si="80"/>
        <v>0</v>
      </c>
      <c r="G396" s="95">
        <f t="shared" si="81"/>
        <v>0</v>
      </c>
      <c r="H396" s="95">
        <f t="shared" si="82"/>
        <v>0</v>
      </c>
      <c r="I396" s="95">
        <f t="shared" si="83"/>
        <v>0</v>
      </c>
      <c r="J396" s="95">
        <f t="shared" si="84"/>
        <v>0</v>
      </c>
      <c r="K396" s="95">
        <f t="shared" si="85"/>
        <v>0</v>
      </c>
      <c r="L396" s="95">
        <f t="shared" si="86"/>
        <v>0</v>
      </c>
      <c r="M396" s="94">
        <f t="shared" si="87"/>
        <v>0</v>
      </c>
      <c r="N396" s="94">
        <f t="shared" si="88"/>
        <v>0</v>
      </c>
      <c r="O396" s="107"/>
      <c r="P396" s="97"/>
    </row>
    <row r="397" spans="1:16" ht="21" hidden="1">
      <c r="A397" s="92">
        <v>45362</v>
      </c>
      <c r="B397" s="93">
        <v>11</v>
      </c>
      <c r="C397" s="94">
        <f t="shared" si="90"/>
        <v>0</v>
      </c>
      <c r="D397" s="95">
        <f t="shared" si="78"/>
        <v>0</v>
      </c>
      <c r="E397" s="95">
        <f t="shared" si="79"/>
        <v>0</v>
      </c>
      <c r="F397" s="95">
        <f t="shared" si="80"/>
        <v>0</v>
      </c>
      <c r="G397" s="95">
        <f t="shared" si="81"/>
        <v>0</v>
      </c>
      <c r="H397" s="95">
        <f t="shared" si="82"/>
        <v>0</v>
      </c>
      <c r="I397" s="95">
        <f t="shared" si="83"/>
        <v>0</v>
      </c>
      <c r="J397" s="95">
        <f t="shared" si="84"/>
        <v>0</v>
      </c>
      <c r="K397" s="95">
        <f t="shared" si="85"/>
        <v>0</v>
      </c>
      <c r="L397" s="95">
        <f t="shared" si="86"/>
        <v>0</v>
      </c>
      <c r="M397" s="94">
        <f t="shared" si="87"/>
        <v>0</v>
      </c>
      <c r="N397" s="94">
        <f t="shared" si="88"/>
        <v>0</v>
      </c>
      <c r="O397" s="107"/>
      <c r="P397" s="97"/>
    </row>
    <row r="398" spans="1:16" ht="21" hidden="1">
      <c r="A398" s="98">
        <v>45363</v>
      </c>
      <c r="B398" s="93">
        <v>12</v>
      </c>
      <c r="C398" s="94">
        <f t="shared" si="90"/>
        <v>0</v>
      </c>
      <c r="D398" s="95">
        <f t="shared" si="78"/>
        <v>0</v>
      </c>
      <c r="E398" s="95">
        <f t="shared" si="79"/>
        <v>0</v>
      </c>
      <c r="F398" s="95">
        <f t="shared" si="80"/>
        <v>0</v>
      </c>
      <c r="G398" s="95">
        <f t="shared" si="81"/>
        <v>0</v>
      </c>
      <c r="H398" s="95">
        <f t="shared" si="82"/>
        <v>0</v>
      </c>
      <c r="I398" s="95">
        <f t="shared" si="83"/>
        <v>0</v>
      </c>
      <c r="J398" s="95">
        <f t="shared" si="84"/>
        <v>0</v>
      </c>
      <c r="K398" s="95">
        <f t="shared" si="85"/>
        <v>0</v>
      </c>
      <c r="L398" s="95">
        <f t="shared" si="86"/>
        <v>0</v>
      </c>
      <c r="M398" s="94">
        <f t="shared" si="87"/>
        <v>0</v>
      </c>
      <c r="N398" s="94">
        <f t="shared" si="88"/>
        <v>0</v>
      </c>
      <c r="O398" s="107"/>
      <c r="P398" s="97"/>
    </row>
    <row r="399" spans="1:16" ht="21" hidden="1">
      <c r="A399" s="92">
        <v>45364</v>
      </c>
      <c r="B399" s="93">
        <v>13</v>
      </c>
      <c r="C399" s="94">
        <f t="shared" si="90"/>
        <v>0</v>
      </c>
      <c r="D399" s="95">
        <f t="shared" si="78"/>
        <v>0</v>
      </c>
      <c r="E399" s="95">
        <f t="shared" si="79"/>
        <v>0</v>
      </c>
      <c r="F399" s="95">
        <f t="shared" si="80"/>
        <v>0</v>
      </c>
      <c r="G399" s="95">
        <f t="shared" si="81"/>
        <v>0</v>
      </c>
      <c r="H399" s="95">
        <f t="shared" si="82"/>
        <v>0</v>
      </c>
      <c r="I399" s="95">
        <f t="shared" si="83"/>
        <v>0</v>
      </c>
      <c r="J399" s="95">
        <f t="shared" si="84"/>
        <v>0</v>
      </c>
      <c r="K399" s="95">
        <f t="shared" si="85"/>
        <v>0</v>
      </c>
      <c r="L399" s="95">
        <f t="shared" si="86"/>
        <v>0</v>
      </c>
      <c r="M399" s="94">
        <f t="shared" si="87"/>
        <v>0</v>
      </c>
      <c r="N399" s="94">
        <f t="shared" si="88"/>
        <v>0</v>
      </c>
      <c r="O399" s="107"/>
      <c r="P399" s="97"/>
    </row>
    <row r="400" spans="1:16" ht="21" hidden="1">
      <c r="A400" s="92">
        <v>45365</v>
      </c>
      <c r="B400" s="93">
        <v>14</v>
      </c>
      <c r="C400" s="94">
        <f t="shared" si="90"/>
        <v>0</v>
      </c>
      <c r="D400" s="95">
        <f t="shared" si="78"/>
        <v>0</v>
      </c>
      <c r="E400" s="95">
        <f t="shared" si="79"/>
        <v>0</v>
      </c>
      <c r="F400" s="95">
        <f t="shared" si="80"/>
        <v>0</v>
      </c>
      <c r="G400" s="95">
        <f t="shared" si="81"/>
        <v>0</v>
      </c>
      <c r="H400" s="95">
        <f t="shared" si="82"/>
        <v>0</v>
      </c>
      <c r="I400" s="95">
        <f t="shared" si="83"/>
        <v>0</v>
      </c>
      <c r="J400" s="95">
        <f t="shared" si="84"/>
        <v>0</v>
      </c>
      <c r="K400" s="95">
        <f t="shared" si="85"/>
        <v>0</v>
      </c>
      <c r="L400" s="95">
        <f t="shared" si="86"/>
        <v>0</v>
      </c>
      <c r="M400" s="94">
        <f t="shared" si="87"/>
        <v>0</v>
      </c>
      <c r="N400" s="94">
        <f t="shared" si="88"/>
        <v>0</v>
      </c>
      <c r="O400" s="107"/>
      <c r="P400" s="97"/>
    </row>
    <row r="401" spans="1:16" ht="21" hidden="1">
      <c r="A401" s="98">
        <v>45366</v>
      </c>
      <c r="B401" s="93">
        <v>15</v>
      </c>
      <c r="C401" s="94">
        <f t="shared" si="90"/>
        <v>0</v>
      </c>
      <c r="D401" s="95">
        <f t="shared" si="78"/>
        <v>0</v>
      </c>
      <c r="E401" s="95">
        <f t="shared" si="79"/>
        <v>0</v>
      </c>
      <c r="F401" s="95">
        <f t="shared" si="80"/>
        <v>0</v>
      </c>
      <c r="G401" s="95">
        <f t="shared" si="81"/>
        <v>0</v>
      </c>
      <c r="H401" s="95">
        <f t="shared" si="82"/>
        <v>0</v>
      </c>
      <c r="I401" s="95">
        <f t="shared" si="83"/>
        <v>0</v>
      </c>
      <c r="J401" s="95">
        <f t="shared" si="84"/>
        <v>0</v>
      </c>
      <c r="K401" s="95">
        <f t="shared" si="85"/>
        <v>0</v>
      </c>
      <c r="L401" s="95">
        <f t="shared" si="86"/>
        <v>0</v>
      </c>
      <c r="M401" s="94">
        <f t="shared" si="87"/>
        <v>0</v>
      </c>
      <c r="N401" s="94">
        <f t="shared" si="88"/>
        <v>29.5</v>
      </c>
      <c r="O401" s="107"/>
      <c r="P401" s="97"/>
    </row>
    <row r="402" spans="1:16" ht="21" hidden="1">
      <c r="A402" s="92">
        <v>45367</v>
      </c>
      <c r="B402" s="93">
        <v>16</v>
      </c>
      <c r="C402" s="94">
        <f t="shared" si="90"/>
        <v>0</v>
      </c>
      <c r="D402" s="95">
        <f t="shared" si="78"/>
        <v>0</v>
      </c>
      <c r="E402" s="95">
        <f t="shared" si="79"/>
        <v>0</v>
      </c>
      <c r="F402" s="95">
        <f t="shared" si="80"/>
        <v>0</v>
      </c>
      <c r="G402" s="95">
        <f t="shared" si="81"/>
        <v>0</v>
      </c>
      <c r="H402" s="95">
        <f t="shared" si="82"/>
        <v>0</v>
      </c>
      <c r="I402" s="95">
        <f t="shared" si="83"/>
        <v>0</v>
      </c>
      <c r="J402" s="95">
        <f t="shared" si="84"/>
        <v>0</v>
      </c>
      <c r="K402" s="95">
        <f t="shared" si="85"/>
        <v>0</v>
      </c>
      <c r="L402" s="95">
        <f t="shared" si="86"/>
        <v>0</v>
      </c>
      <c r="M402" s="94">
        <f t="shared" si="87"/>
        <v>29.5</v>
      </c>
      <c r="N402" s="94">
        <f t="shared" si="88"/>
        <v>29.5</v>
      </c>
      <c r="O402" s="107"/>
      <c r="P402" s="97"/>
    </row>
    <row r="403" spans="1:16" ht="21" hidden="1">
      <c r="A403" s="92">
        <v>45368</v>
      </c>
      <c r="B403" s="93">
        <v>17</v>
      </c>
      <c r="C403" s="94">
        <f t="shared" si="90"/>
        <v>0</v>
      </c>
      <c r="D403" s="95">
        <f t="shared" si="78"/>
        <v>0</v>
      </c>
      <c r="E403" s="95">
        <f t="shared" si="79"/>
        <v>0</v>
      </c>
      <c r="F403" s="95">
        <f t="shared" si="80"/>
        <v>0</v>
      </c>
      <c r="G403" s="95">
        <f t="shared" si="81"/>
        <v>0</v>
      </c>
      <c r="H403" s="95">
        <f t="shared" si="82"/>
        <v>0</v>
      </c>
      <c r="I403" s="95">
        <f t="shared" si="83"/>
        <v>0</v>
      </c>
      <c r="J403" s="95">
        <f t="shared" si="84"/>
        <v>0</v>
      </c>
      <c r="K403" s="95">
        <f t="shared" si="85"/>
        <v>0</v>
      </c>
      <c r="L403" s="95">
        <f t="shared" si="86"/>
        <v>0</v>
      </c>
      <c r="M403" s="94">
        <f t="shared" si="87"/>
        <v>29.5</v>
      </c>
      <c r="N403" s="94">
        <f t="shared" si="88"/>
        <v>29.5</v>
      </c>
      <c r="O403" s="107"/>
      <c r="P403" s="97"/>
    </row>
    <row r="404" spans="1:16" ht="21" hidden="1">
      <c r="A404" s="98">
        <v>45369</v>
      </c>
      <c r="B404" s="93">
        <v>18</v>
      </c>
      <c r="C404" s="94">
        <f t="shared" si="90"/>
        <v>0</v>
      </c>
      <c r="D404" s="95">
        <f t="shared" si="78"/>
        <v>0</v>
      </c>
      <c r="E404" s="95">
        <f t="shared" si="79"/>
        <v>0</v>
      </c>
      <c r="F404" s="95">
        <f t="shared" si="80"/>
        <v>0</v>
      </c>
      <c r="G404" s="95">
        <f t="shared" si="81"/>
        <v>0</v>
      </c>
      <c r="H404" s="95">
        <f t="shared" si="82"/>
        <v>0</v>
      </c>
      <c r="I404" s="95">
        <f t="shared" si="83"/>
        <v>0</v>
      </c>
      <c r="J404" s="95">
        <f t="shared" si="84"/>
        <v>0</v>
      </c>
      <c r="K404" s="95">
        <f t="shared" si="85"/>
        <v>0</v>
      </c>
      <c r="L404" s="95">
        <f t="shared" si="86"/>
        <v>0</v>
      </c>
      <c r="M404" s="94">
        <f t="shared" si="87"/>
        <v>29.5</v>
      </c>
      <c r="N404" s="108"/>
      <c r="O404" s="107"/>
      <c r="P404" s="97"/>
    </row>
    <row r="405" spans="1:16" ht="21" hidden="1">
      <c r="A405" s="92">
        <v>45370</v>
      </c>
      <c r="B405" s="93">
        <v>19</v>
      </c>
      <c r="C405" s="94">
        <f t="shared" si="90"/>
        <v>0</v>
      </c>
      <c r="D405" s="95">
        <f t="shared" si="78"/>
        <v>0</v>
      </c>
      <c r="E405" s="95">
        <f t="shared" si="79"/>
        <v>0</v>
      </c>
      <c r="F405" s="95">
        <f t="shared" si="80"/>
        <v>0</v>
      </c>
      <c r="G405" s="95">
        <f t="shared" si="81"/>
        <v>0</v>
      </c>
      <c r="H405" s="95">
        <f t="shared" si="82"/>
        <v>0</v>
      </c>
      <c r="I405" s="95">
        <f t="shared" si="83"/>
        <v>0</v>
      </c>
      <c r="J405" s="95">
        <f t="shared" si="84"/>
        <v>0</v>
      </c>
      <c r="K405" s="95">
        <f t="shared" si="85"/>
        <v>0</v>
      </c>
      <c r="L405" s="95">
        <f t="shared" si="86"/>
        <v>0</v>
      </c>
      <c r="M405" s="108"/>
      <c r="N405" s="108"/>
      <c r="O405" s="107"/>
      <c r="P405" s="97"/>
    </row>
    <row r="406" spans="1:16" ht="21" hidden="1">
      <c r="A406" s="92">
        <v>45371</v>
      </c>
      <c r="B406" s="99">
        <v>20</v>
      </c>
      <c r="C406" s="94">
        <f t="shared" si="90"/>
        <v>0</v>
      </c>
      <c r="D406" s="95">
        <f t="shared" si="78"/>
        <v>0</v>
      </c>
      <c r="E406" s="95">
        <f t="shared" si="79"/>
        <v>0</v>
      </c>
      <c r="F406" s="95">
        <f t="shared" si="80"/>
        <v>0</v>
      </c>
      <c r="G406" s="95">
        <f t="shared" si="81"/>
        <v>0</v>
      </c>
      <c r="H406" s="95">
        <f t="shared" si="82"/>
        <v>0</v>
      </c>
      <c r="I406" s="95">
        <f t="shared" si="83"/>
        <v>0</v>
      </c>
      <c r="J406" s="95">
        <f t="shared" si="84"/>
        <v>0</v>
      </c>
      <c r="K406" s="95">
        <f t="shared" si="85"/>
        <v>0</v>
      </c>
      <c r="L406" s="95">
        <f t="shared" si="86"/>
        <v>29.5</v>
      </c>
      <c r="M406" s="108"/>
      <c r="N406" s="108"/>
      <c r="O406" s="107"/>
      <c r="P406" s="97"/>
    </row>
    <row r="407" spans="1:16" ht="21" hidden="1">
      <c r="A407" s="98">
        <v>45372</v>
      </c>
      <c r="B407" s="93">
        <v>21</v>
      </c>
      <c r="C407" s="94">
        <f t="shared" si="90"/>
        <v>0</v>
      </c>
      <c r="D407" s="95">
        <f t="shared" si="78"/>
        <v>0</v>
      </c>
      <c r="E407" s="95">
        <f t="shared" si="79"/>
        <v>0</v>
      </c>
      <c r="F407" s="95">
        <f t="shared" si="80"/>
        <v>0</v>
      </c>
      <c r="G407" s="95">
        <f t="shared" si="81"/>
        <v>0</v>
      </c>
      <c r="H407" s="95">
        <f t="shared" si="82"/>
        <v>0</v>
      </c>
      <c r="I407" s="95">
        <f t="shared" si="83"/>
        <v>0</v>
      </c>
      <c r="J407" s="95">
        <f t="shared" si="84"/>
        <v>0</v>
      </c>
      <c r="K407" s="95">
        <f t="shared" si="85"/>
        <v>29.5</v>
      </c>
      <c r="L407" s="95">
        <f t="shared" si="86"/>
        <v>29.5</v>
      </c>
      <c r="M407" s="108"/>
      <c r="N407" s="108"/>
      <c r="O407" s="107"/>
      <c r="P407" s="97"/>
    </row>
    <row r="408" spans="1:16" ht="21" hidden="1">
      <c r="A408" s="92">
        <v>45373</v>
      </c>
      <c r="B408" s="93">
        <v>22</v>
      </c>
      <c r="C408" s="94">
        <f t="shared" si="90"/>
        <v>0</v>
      </c>
      <c r="D408" s="95">
        <f t="shared" si="78"/>
        <v>0</v>
      </c>
      <c r="E408" s="95">
        <f t="shared" si="79"/>
        <v>0</v>
      </c>
      <c r="F408" s="95">
        <f t="shared" si="80"/>
        <v>0</v>
      </c>
      <c r="G408" s="95">
        <f t="shared" si="81"/>
        <v>0</v>
      </c>
      <c r="H408" s="95">
        <f t="shared" si="82"/>
        <v>0</v>
      </c>
      <c r="I408" s="95">
        <f t="shared" si="83"/>
        <v>0</v>
      </c>
      <c r="J408" s="95">
        <f t="shared" si="84"/>
        <v>29.5</v>
      </c>
      <c r="K408" s="95">
        <f t="shared" si="85"/>
        <v>29.5</v>
      </c>
      <c r="L408" s="95">
        <f t="shared" si="86"/>
        <v>29.5</v>
      </c>
      <c r="M408" s="108"/>
      <c r="N408" s="108"/>
      <c r="O408" s="107"/>
      <c r="P408" s="97"/>
    </row>
    <row r="409" spans="1:16" ht="21" hidden="1">
      <c r="A409" s="92">
        <v>45374</v>
      </c>
      <c r="B409" s="93">
        <v>23</v>
      </c>
      <c r="C409" s="94">
        <f t="shared" si="90"/>
        <v>0</v>
      </c>
      <c r="D409" s="95">
        <f t="shared" si="78"/>
        <v>0</v>
      </c>
      <c r="E409" s="95">
        <f t="shared" si="79"/>
        <v>0</v>
      </c>
      <c r="F409" s="95">
        <f t="shared" si="80"/>
        <v>0</v>
      </c>
      <c r="G409" s="95">
        <f t="shared" si="81"/>
        <v>0</v>
      </c>
      <c r="H409" s="95">
        <f t="shared" si="82"/>
        <v>0</v>
      </c>
      <c r="I409" s="95">
        <f t="shared" si="83"/>
        <v>29.5</v>
      </c>
      <c r="J409" s="95">
        <f t="shared" si="84"/>
        <v>29.5</v>
      </c>
      <c r="K409" s="95">
        <f t="shared" si="85"/>
        <v>29.5</v>
      </c>
      <c r="L409" s="95"/>
      <c r="M409" s="108"/>
      <c r="N409" s="108"/>
      <c r="O409" s="107"/>
      <c r="P409" s="97"/>
    </row>
    <row r="410" spans="1:16" ht="21" hidden="1">
      <c r="A410" s="98">
        <v>45375</v>
      </c>
      <c r="B410" s="93">
        <v>24</v>
      </c>
      <c r="C410" s="94">
        <f t="shared" si="90"/>
        <v>0</v>
      </c>
      <c r="D410" s="95">
        <f t="shared" si="78"/>
        <v>0</v>
      </c>
      <c r="E410" s="95">
        <f t="shared" si="79"/>
        <v>0</v>
      </c>
      <c r="F410" s="95">
        <f t="shared" si="80"/>
        <v>0</v>
      </c>
      <c r="G410" s="95">
        <f t="shared" si="81"/>
        <v>0</v>
      </c>
      <c r="H410" s="95">
        <f t="shared" si="82"/>
        <v>29.5</v>
      </c>
      <c r="I410" s="95">
        <f t="shared" si="83"/>
        <v>29.5</v>
      </c>
      <c r="J410" s="95">
        <f t="shared" si="84"/>
        <v>29.5</v>
      </c>
      <c r="K410" s="95"/>
      <c r="L410" s="95"/>
      <c r="M410" s="108"/>
      <c r="N410" s="108"/>
      <c r="O410" s="107"/>
      <c r="P410" s="97"/>
    </row>
    <row r="411" spans="1:16" ht="21" hidden="1">
      <c r="A411" s="92">
        <v>45376</v>
      </c>
      <c r="B411" s="93">
        <v>25</v>
      </c>
      <c r="C411" s="94">
        <f t="shared" si="90"/>
        <v>0</v>
      </c>
      <c r="D411" s="95">
        <f t="shared" si="78"/>
        <v>0</v>
      </c>
      <c r="E411" s="95">
        <f t="shared" si="79"/>
        <v>0</v>
      </c>
      <c r="F411" s="95">
        <f t="shared" si="80"/>
        <v>0</v>
      </c>
      <c r="G411" s="95">
        <f t="shared" si="81"/>
        <v>29.5</v>
      </c>
      <c r="H411" s="95">
        <f t="shared" si="82"/>
        <v>29.5</v>
      </c>
      <c r="I411" s="95">
        <f t="shared" si="83"/>
        <v>29.5</v>
      </c>
      <c r="J411" s="95"/>
      <c r="K411" s="95"/>
      <c r="L411" s="95"/>
      <c r="M411" s="108"/>
      <c r="N411" s="108"/>
      <c r="O411" s="107"/>
      <c r="P411" s="97"/>
    </row>
    <row r="412" spans="1:16" ht="21" hidden="1">
      <c r="A412" s="92">
        <v>45377</v>
      </c>
      <c r="B412" s="93">
        <v>26</v>
      </c>
      <c r="C412" s="94">
        <f t="shared" si="90"/>
        <v>0</v>
      </c>
      <c r="D412" s="95">
        <f t="shared" si="78"/>
        <v>0</v>
      </c>
      <c r="E412" s="95">
        <f t="shared" si="79"/>
        <v>0</v>
      </c>
      <c r="F412" s="95">
        <f t="shared" si="80"/>
        <v>29.5</v>
      </c>
      <c r="G412" s="95">
        <f t="shared" si="81"/>
        <v>29.5</v>
      </c>
      <c r="H412" s="95">
        <f t="shared" si="82"/>
        <v>29.5</v>
      </c>
      <c r="I412" s="95"/>
      <c r="J412" s="95"/>
      <c r="K412" s="95"/>
      <c r="L412" s="95"/>
      <c r="M412" s="108"/>
      <c r="N412" s="108"/>
      <c r="O412" s="107"/>
      <c r="P412" s="97"/>
    </row>
    <row r="413" spans="1:16" ht="21" hidden="1">
      <c r="A413" s="98">
        <v>45378</v>
      </c>
      <c r="B413" s="93">
        <v>27</v>
      </c>
      <c r="C413" s="94">
        <f t="shared" si="90"/>
        <v>0</v>
      </c>
      <c r="D413" s="95">
        <f t="shared" si="78"/>
        <v>0</v>
      </c>
      <c r="E413" s="95">
        <f t="shared" si="79"/>
        <v>29.5</v>
      </c>
      <c r="F413" s="95">
        <f t="shared" si="80"/>
        <v>29.5</v>
      </c>
      <c r="G413" s="95">
        <f t="shared" si="81"/>
        <v>29.5</v>
      </c>
      <c r="H413" s="95"/>
      <c r="I413" s="95"/>
      <c r="J413" s="95"/>
      <c r="K413" s="95"/>
      <c r="L413" s="95"/>
      <c r="M413" s="108"/>
      <c r="N413" s="108"/>
      <c r="O413" s="107"/>
      <c r="P413" s="97"/>
    </row>
    <row r="414" spans="1:16" ht="21" hidden="1">
      <c r="A414" s="92">
        <v>45379</v>
      </c>
      <c r="B414" s="93">
        <v>28</v>
      </c>
      <c r="C414" s="94">
        <f t="shared" si="90"/>
        <v>0</v>
      </c>
      <c r="D414" s="95">
        <f t="shared" si="78"/>
        <v>29.5</v>
      </c>
      <c r="E414" s="95">
        <f t="shared" si="79"/>
        <v>29.5</v>
      </c>
      <c r="F414" s="95">
        <f t="shared" si="80"/>
        <v>29.5</v>
      </c>
      <c r="G414" s="95"/>
      <c r="H414" s="95"/>
      <c r="I414" s="95"/>
      <c r="J414" s="95"/>
      <c r="K414" s="95"/>
      <c r="L414" s="95"/>
      <c r="M414" s="108"/>
      <c r="N414" s="108"/>
      <c r="O414" s="107"/>
      <c r="P414" s="97"/>
    </row>
    <row r="415" spans="1:16" ht="21" hidden="1">
      <c r="A415" s="92">
        <v>45380</v>
      </c>
      <c r="B415" s="100">
        <v>29</v>
      </c>
      <c r="C415" s="94">
        <f t="shared" si="90"/>
        <v>29.5</v>
      </c>
      <c r="D415" s="95">
        <f t="shared" si="78"/>
        <v>29.5</v>
      </c>
      <c r="E415" s="95">
        <f t="shared" si="79"/>
        <v>29.5</v>
      </c>
      <c r="F415" s="95"/>
      <c r="G415" s="95"/>
      <c r="H415" s="95"/>
      <c r="I415" s="95"/>
      <c r="J415" s="95"/>
      <c r="K415" s="95"/>
      <c r="L415" s="95"/>
      <c r="M415" s="108"/>
      <c r="N415" s="108"/>
      <c r="O415" s="107"/>
      <c r="P415" s="97"/>
    </row>
    <row r="416" spans="1:16" ht="21" hidden="1">
      <c r="A416" s="98">
        <v>45381</v>
      </c>
      <c r="B416" s="101">
        <v>30</v>
      </c>
      <c r="C416" s="94">
        <f t="shared" si="90"/>
        <v>0</v>
      </c>
      <c r="D416" s="95">
        <f t="shared" si="78"/>
        <v>0</v>
      </c>
      <c r="E416" s="95"/>
      <c r="F416" s="95"/>
      <c r="G416" s="95"/>
      <c r="H416" s="95"/>
      <c r="I416" s="95"/>
      <c r="J416" s="95"/>
      <c r="K416" s="95"/>
      <c r="L416" s="95"/>
      <c r="M416" s="108"/>
      <c r="N416" s="108"/>
      <c r="O416" s="107"/>
      <c r="P416" s="97"/>
    </row>
    <row r="417" spans="1:16" ht="21" hidden="1">
      <c r="A417" s="92">
        <v>45382</v>
      </c>
      <c r="B417" s="101">
        <v>31</v>
      </c>
      <c r="C417" s="94">
        <f t="shared" si="90"/>
        <v>0</v>
      </c>
      <c r="D417" s="95"/>
      <c r="E417" s="95"/>
      <c r="F417" s="109"/>
      <c r="G417" s="109"/>
      <c r="H417" s="109"/>
      <c r="I417" s="109"/>
      <c r="J417" s="109"/>
      <c r="K417" s="109"/>
      <c r="L417" s="109"/>
      <c r="M417" s="108"/>
      <c r="N417" s="108"/>
      <c r="O417" s="107"/>
      <c r="P417" s="97"/>
    </row>
    <row r="418" spans="1:27" ht="18" hidden="1">
      <c r="A418" s="92"/>
      <c r="B418" s="110"/>
      <c r="C418" s="108">
        <f>MATCH(C419,C52:C417,0)</f>
        <v>231</v>
      </c>
      <c r="D418" s="108">
        <f aca="true" t="shared" si="91" ref="D418:AA418">MATCH(D419,D52:D417,0)</f>
        <v>230</v>
      </c>
      <c r="E418" s="108">
        <f t="shared" si="91"/>
        <v>230</v>
      </c>
      <c r="F418" s="108">
        <f t="shared" si="91"/>
        <v>229</v>
      </c>
      <c r="G418" s="108">
        <f t="shared" si="91"/>
        <v>227</v>
      </c>
      <c r="H418" s="108">
        <f t="shared" si="91"/>
        <v>226</v>
      </c>
      <c r="I418" s="108">
        <f t="shared" si="91"/>
        <v>226</v>
      </c>
      <c r="J418" s="108">
        <f t="shared" si="91"/>
        <v>225</v>
      </c>
      <c r="K418" s="108">
        <f t="shared" si="91"/>
        <v>224</v>
      </c>
      <c r="L418" s="108">
        <f t="shared" si="91"/>
        <v>223</v>
      </c>
      <c r="M418" s="108">
        <f t="shared" si="91"/>
        <v>230</v>
      </c>
      <c r="N418" s="108">
        <f t="shared" si="91"/>
        <v>230</v>
      </c>
      <c r="O418" s="108">
        <f t="shared" si="91"/>
        <v>223</v>
      </c>
      <c r="P418" s="108" t="e">
        <f t="shared" si="91"/>
        <v>#N/A</v>
      </c>
      <c r="Q418" s="108" t="e">
        <f t="shared" si="91"/>
        <v>#N/A</v>
      </c>
      <c r="R418" s="108" t="e">
        <f t="shared" si="91"/>
        <v>#N/A</v>
      </c>
      <c r="S418" s="108" t="e">
        <f t="shared" si="91"/>
        <v>#N/A</v>
      </c>
      <c r="T418" s="108" t="e">
        <f t="shared" si="91"/>
        <v>#N/A</v>
      </c>
      <c r="U418" s="108" t="e">
        <f t="shared" si="91"/>
        <v>#N/A</v>
      </c>
      <c r="V418" s="108" t="e">
        <f t="shared" si="91"/>
        <v>#N/A</v>
      </c>
      <c r="W418" s="108" t="e">
        <f t="shared" si="91"/>
        <v>#N/A</v>
      </c>
      <c r="X418" s="108" t="e">
        <f t="shared" si="91"/>
        <v>#N/A</v>
      </c>
      <c r="Y418" s="108" t="e">
        <f t="shared" si="91"/>
        <v>#N/A</v>
      </c>
      <c r="Z418" s="108" t="e">
        <f t="shared" si="91"/>
        <v>#N/A</v>
      </c>
      <c r="AA418" s="108" t="e">
        <f t="shared" si="91"/>
        <v>#N/A</v>
      </c>
    </row>
    <row r="419" spans="1:16" ht="21" hidden="1">
      <c r="A419" s="98"/>
      <c r="B419" s="111" t="s">
        <v>77</v>
      </c>
      <c r="C419" s="112">
        <f aca="true" t="shared" si="92" ref="C419:O419">MAX(C52:C417)</f>
        <v>144.5</v>
      </c>
      <c r="D419" s="112">
        <f t="shared" si="92"/>
        <v>221.7</v>
      </c>
      <c r="E419" s="112">
        <f t="shared" si="92"/>
        <v>250.89999999999998</v>
      </c>
      <c r="F419" s="112">
        <f t="shared" si="92"/>
        <v>267</v>
      </c>
      <c r="G419" s="112">
        <f t="shared" si="92"/>
        <v>312</v>
      </c>
      <c r="H419" s="112">
        <f t="shared" si="92"/>
        <v>359.3</v>
      </c>
      <c r="I419" s="112">
        <f t="shared" si="92"/>
        <v>388.5</v>
      </c>
      <c r="J419" s="112">
        <f t="shared" si="92"/>
        <v>415.5</v>
      </c>
      <c r="K419" s="112">
        <f t="shared" si="92"/>
        <v>422.8</v>
      </c>
      <c r="L419" s="112">
        <f t="shared" si="92"/>
        <v>443.5</v>
      </c>
      <c r="M419" s="112">
        <f t="shared" si="92"/>
        <v>528.7</v>
      </c>
      <c r="N419" s="112">
        <f t="shared" si="92"/>
        <v>585.7</v>
      </c>
      <c r="O419" s="113">
        <f t="shared" si="92"/>
        <v>875.1999999999999</v>
      </c>
      <c r="P419" s="114"/>
    </row>
    <row r="420" ht="21" hidden="1"/>
    <row r="421" ht="21" hidden="1"/>
  </sheetData>
  <sheetProtection/>
  <protectedRanges>
    <protectedRange sqref="A3:N3" name="ช่วง1_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HomeUser</cp:lastModifiedBy>
  <cp:lastPrinted>2002-12-31T18:07:25Z</cp:lastPrinted>
  <dcterms:created xsi:type="dcterms:W3CDTF">2006-01-18T07:21:12Z</dcterms:created>
  <dcterms:modified xsi:type="dcterms:W3CDTF">2024-04-18T03:33:23Z</dcterms:modified>
  <cp:category/>
  <cp:version/>
  <cp:contentType/>
  <cp:contentStatus/>
</cp:coreProperties>
</file>